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055" activeTab="0"/>
  </bookViews>
  <sheets>
    <sheet name="club-summary" sheetId="1" r:id="rId1"/>
  </sheets>
  <definedNames/>
  <calcPr fullCalcOnLoad="1"/>
</workbook>
</file>

<file path=xl/sharedStrings.xml><?xml version="1.0" encoding="utf-8"?>
<sst xmlns="http://schemas.openxmlformats.org/spreadsheetml/2006/main" count="14552" uniqueCount="4866">
  <si>
    <t>SSB</t>
  </si>
  <si>
    <t>AB_L_U</t>
  </si>
  <si>
    <t>CW</t>
  </si>
  <si>
    <t>599 DX ASSOCIATION</t>
  </si>
  <si>
    <t>AG5Z</t>
  </si>
  <si>
    <t>AB_H_U</t>
  </si>
  <si>
    <t>NA5NN</t>
  </si>
  <si>
    <t>M2</t>
  </si>
  <si>
    <t>@N5FG</t>
  </si>
  <si>
    <t>NM5Z</t>
  </si>
  <si>
    <t>15M_H_A</t>
  </si>
  <si>
    <t>ALABAMA CONTEST GROUP</t>
  </si>
  <si>
    <t>K3IE/4</t>
  </si>
  <si>
    <t>AB_L_A</t>
  </si>
  <si>
    <t>K3IE</t>
  </si>
  <si>
    <t>KC4HW</t>
  </si>
  <si>
    <t>AB_H_A</t>
  </si>
  <si>
    <t>KD8IGK/4</t>
  </si>
  <si>
    <t>KD8IGK</t>
  </si>
  <si>
    <t>KJ4LTA</t>
  </si>
  <si>
    <t>KR4F</t>
  </si>
  <si>
    <t>N4NM</t>
  </si>
  <si>
    <t>NA4W</t>
  </si>
  <si>
    <t>10M_L_U</t>
  </si>
  <si>
    <t>K4WI</t>
  </si>
  <si>
    <t>NF4A</t>
  </si>
  <si>
    <t>WZ4F</t>
  </si>
  <si>
    <t>K4AB</t>
  </si>
  <si>
    <t>K4HAL</t>
  </si>
  <si>
    <t>K4PV</t>
  </si>
  <si>
    <t>KG4CUY</t>
  </si>
  <si>
    <t>KM4JA</t>
  </si>
  <si>
    <t>40M_H_A</t>
  </si>
  <si>
    <t>KS4L</t>
  </si>
  <si>
    <t>N4AU</t>
  </si>
  <si>
    <t>10M_Q_U</t>
  </si>
  <si>
    <t>N4JF</t>
  </si>
  <si>
    <t>N4KG</t>
  </si>
  <si>
    <t>N4KH</t>
  </si>
  <si>
    <t>AB_Q_U</t>
  </si>
  <si>
    <t>N4NO</t>
  </si>
  <si>
    <t>N4UC</t>
  </si>
  <si>
    <t>NR4J</t>
  </si>
  <si>
    <t>NV4B</t>
  </si>
  <si>
    <t>W4BQF</t>
  </si>
  <si>
    <t>W4NBS</t>
  </si>
  <si>
    <t>WA1FCN/4</t>
  </si>
  <si>
    <t>20M_L_U</t>
  </si>
  <si>
    <t>WA1FCN</t>
  </si>
  <si>
    <t>ALBUQUERQUE DX ASSN</t>
  </si>
  <si>
    <t>K8TE/5</t>
  </si>
  <si>
    <t>K8TE</t>
  </si>
  <si>
    <t>W9YA/5</t>
  </si>
  <si>
    <t>20M_Q_U</t>
  </si>
  <si>
    <t>W9YA</t>
  </si>
  <si>
    <t>ALL AMATEUR RADIO CLUB</t>
  </si>
  <si>
    <t>W7PU</t>
  </si>
  <si>
    <t>N7DOE</t>
  </si>
  <si>
    <t>20M_H_U</t>
  </si>
  <si>
    <t>N7EPD</t>
  </si>
  <si>
    <t>ALLEGHENY VALLEY RADIO ASSOCIATION</t>
  </si>
  <si>
    <t>KN3A</t>
  </si>
  <si>
    <t>W3WC</t>
  </si>
  <si>
    <t>AMATEUR RADIO ASSOCIATION OF SOUTHWEST FLORIDA</t>
  </si>
  <si>
    <t>KD4JMV</t>
  </si>
  <si>
    <t>ARIZONA OUTLAWS CONTEST CLUB</t>
  </si>
  <si>
    <t>AK7AZ</t>
  </si>
  <si>
    <t>MM</t>
  </si>
  <si>
    <t>AK8E</t>
  </si>
  <si>
    <t>DU6/N6SS</t>
  </si>
  <si>
    <t>N6SS</t>
  </si>
  <si>
    <t>K6LL/7</t>
  </si>
  <si>
    <t>K6LL</t>
  </si>
  <si>
    <t>K6TUJ/7</t>
  </si>
  <si>
    <t>20M_L_A</t>
  </si>
  <si>
    <t>K7HP</t>
  </si>
  <si>
    <t>K7JQ</t>
  </si>
  <si>
    <t>K7MY</t>
  </si>
  <si>
    <t>K9DR/7</t>
  </si>
  <si>
    <t>K9DR</t>
  </si>
  <si>
    <t>KB7QND</t>
  </si>
  <si>
    <t>80M_L_U</t>
  </si>
  <si>
    <t>KC7V</t>
  </si>
  <si>
    <t>KE2VB/7</t>
  </si>
  <si>
    <t>KE2VB</t>
  </si>
  <si>
    <t>KF7DYX</t>
  </si>
  <si>
    <t>KF7IUH</t>
  </si>
  <si>
    <t>KK7AC</t>
  </si>
  <si>
    <t>KK7YL</t>
  </si>
  <si>
    <t>K7FA</t>
  </si>
  <si>
    <t>KR2E/7</t>
  </si>
  <si>
    <t>KR2E</t>
  </si>
  <si>
    <t>KU7Y</t>
  </si>
  <si>
    <t>KV7DX</t>
  </si>
  <si>
    <t>AA7V</t>
  </si>
  <si>
    <t>KY7M</t>
  </si>
  <si>
    <t>KZ7X</t>
  </si>
  <si>
    <t>W7WW</t>
  </si>
  <si>
    <t>N5FO</t>
  </si>
  <si>
    <t>N7AT</t>
  </si>
  <si>
    <t>15M_H_U</t>
  </si>
  <si>
    <t>WA7NWL</t>
  </si>
  <si>
    <t>N7IR</t>
  </si>
  <si>
    <t>N7LR</t>
  </si>
  <si>
    <t>MS</t>
  </si>
  <si>
    <t>W9CF</t>
  </si>
  <si>
    <t>N7MAL</t>
  </si>
  <si>
    <t>NA2U/7</t>
  </si>
  <si>
    <t>NA2U</t>
  </si>
  <si>
    <t>NI7R</t>
  </si>
  <si>
    <t>NO7T</t>
  </si>
  <si>
    <t>W0PAN/7</t>
  </si>
  <si>
    <t>W0PAN</t>
  </si>
  <si>
    <t>W2AJW/7</t>
  </si>
  <si>
    <t>W2AJW</t>
  </si>
  <si>
    <t>W4LSC/7</t>
  </si>
  <si>
    <t>W4LSC</t>
  </si>
  <si>
    <t>W6RLL/7</t>
  </si>
  <si>
    <t>10M_H_A</t>
  </si>
  <si>
    <t>W6RLL</t>
  </si>
  <si>
    <t>W7CT</t>
  </si>
  <si>
    <t>W7ON</t>
  </si>
  <si>
    <t>W7PP</t>
  </si>
  <si>
    <t>W7RV</t>
  </si>
  <si>
    <t>WA7LNW</t>
  </si>
  <si>
    <t>WH7M</t>
  </si>
  <si>
    <t>K1YR</t>
  </si>
  <si>
    <t>WZ7ZR</t>
  </si>
  <si>
    <t>XE2S</t>
  </si>
  <si>
    <t>AA7A</t>
  </si>
  <si>
    <t>K7M</t>
  </si>
  <si>
    <t>W7SW</t>
  </si>
  <si>
    <t>K7QO</t>
  </si>
  <si>
    <t>15M_Q_U</t>
  </si>
  <si>
    <t>KB7Q</t>
  </si>
  <si>
    <t>KO7AA</t>
  </si>
  <si>
    <t>N6HI/7</t>
  </si>
  <si>
    <t>N6HI</t>
  </si>
  <si>
    <t>N6VR/7</t>
  </si>
  <si>
    <t>N6VR</t>
  </si>
  <si>
    <t>N7CW</t>
  </si>
  <si>
    <t>N7RK</t>
  </si>
  <si>
    <t>N9NA</t>
  </si>
  <si>
    <t>NI5L/7</t>
  </si>
  <si>
    <t>NI5L</t>
  </si>
  <si>
    <t>NO7R</t>
  </si>
  <si>
    <t>40M_L_U</t>
  </si>
  <si>
    <t>W9CF/7</t>
  </si>
  <si>
    <t>WK5T</t>
  </si>
  <si>
    <t>K5WA</t>
  </si>
  <si>
    <t>ARROW COMMUNICATION ASSOCIATION</t>
  </si>
  <si>
    <t>N8SBE</t>
  </si>
  <si>
    <t>AUSTIN AMATEUR RADIO CLUB</t>
  </si>
  <si>
    <t>K5GM</t>
  </si>
  <si>
    <t>BERGEN ARA</t>
  </si>
  <si>
    <t>K2DSL</t>
  </si>
  <si>
    <t>K2FJ</t>
  </si>
  <si>
    <t>KB2YAN</t>
  </si>
  <si>
    <t>W2JEK</t>
  </si>
  <si>
    <t>K2ZC</t>
  </si>
  <si>
    <t>W2JC</t>
  </si>
  <si>
    <t>BLUE RIDGE AMATEUR RADIO CLUB</t>
  </si>
  <si>
    <t>N1HO/4</t>
  </si>
  <si>
    <t>N1HO</t>
  </si>
  <si>
    <t>N4AA</t>
  </si>
  <si>
    <t>BOOMER CONTEST CLUB</t>
  </si>
  <si>
    <t>NN5Z</t>
  </si>
  <si>
    <t>K5PX</t>
  </si>
  <si>
    <t>BRISTOL (TN/VA) ARC</t>
  </si>
  <si>
    <t>AA4DD</t>
  </si>
  <si>
    <t>K4BGV</t>
  </si>
  <si>
    <t>K4CWA</t>
  </si>
  <si>
    <t>K4EDI</t>
  </si>
  <si>
    <t>K4FJW</t>
  </si>
  <si>
    <t>K4PAP</t>
  </si>
  <si>
    <t>K4TNO</t>
  </si>
  <si>
    <t>KA4R</t>
  </si>
  <si>
    <t>N4DW</t>
  </si>
  <si>
    <t>CAROLINA DX ASSOCIATION</t>
  </si>
  <si>
    <t>K6RM/4</t>
  </si>
  <si>
    <t>KD4RH</t>
  </si>
  <si>
    <t>KS4S</t>
  </si>
  <si>
    <t>KU4V</t>
  </si>
  <si>
    <t>W4WNT</t>
  </si>
  <si>
    <t>WW4DD</t>
  </si>
  <si>
    <t>AD4IE</t>
  </si>
  <si>
    <t>K2SX/4</t>
  </si>
  <si>
    <t>K2SX</t>
  </si>
  <si>
    <t>K4UWH</t>
  </si>
  <si>
    <t>CENTRAL ARIZONA DX ASSOCIATION</t>
  </si>
  <si>
    <t>K7TR</t>
  </si>
  <si>
    <t>NQ7R</t>
  </si>
  <si>
    <t>CENTRAL OREGON DX CLUB</t>
  </si>
  <si>
    <t>NX1P/7</t>
  </si>
  <si>
    <t>NX1P</t>
  </si>
  <si>
    <t>NE6LE/7</t>
  </si>
  <si>
    <t>K4XU</t>
  </si>
  <si>
    <t>CENTRAL TEXAS DX AND CONTEST CLUB</t>
  </si>
  <si>
    <t>AC4CA/5</t>
  </si>
  <si>
    <t>AC4CA</t>
  </si>
  <si>
    <t>K5QXR</t>
  </si>
  <si>
    <t>K5TR</t>
  </si>
  <si>
    <t>BEN</t>
  </si>
  <si>
    <t>N5DO</t>
  </si>
  <si>
    <t>NQ5K</t>
  </si>
  <si>
    <t>W5ASP</t>
  </si>
  <si>
    <t>NU5DE</t>
  </si>
  <si>
    <t>NX5M</t>
  </si>
  <si>
    <t>W5SE</t>
  </si>
  <si>
    <t>VY2/K5WA</t>
  </si>
  <si>
    <t>WM5R</t>
  </si>
  <si>
    <t>@K5NA</t>
  </si>
  <si>
    <t>K5NA</t>
  </si>
  <si>
    <t>K5PI</t>
  </si>
  <si>
    <t>KT5J</t>
  </si>
  <si>
    <t>@K5TR</t>
  </si>
  <si>
    <t>N5AW</t>
  </si>
  <si>
    <t>N5XZ</t>
  </si>
  <si>
    <t>NR5M</t>
  </si>
  <si>
    <t>10M_H_U</t>
  </si>
  <si>
    <t>N5NU</t>
  </si>
  <si>
    <t>NT5C</t>
  </si>
  <si>
    <t>N3BB</t>
  </si>
  <si>
    <t>V31UB</t>
  </si>
  <si>
    <t>KU5B</t>
  </si>
  <si>
    <t>W5EK</t>
  </si>
  <si>
    <t>W5GAI</t>
  </si>
  <si>
    <t>WD5IYT</t>
  </si>
  <si>
    <t>COLORADO QRP CLUB</t>
  </si>
  <si>
    <t>NO2D/0</t>
  </si>
  <si>
    <t>NO2D</t>
  </si>
  <si>
    <t>CTRI CONTEST GROUP</t>
  </si>
  <si>
    <t>KI1G</t>
  </si>
  <si>
    <t>W1AN</t>
  </si>
  <si>
    <t>W1BYH</t>
  </si>
  <si>
    <t>K3IU/1</t>
  </si>
  <si>
    <t>K3IU</t>
  </si>
  <si>
    <t>KA1VMG</t>
  </si>
  <si>
    <t>KS1J</t>
  </si>
  <si>
    <t>NG1G</t>
  </si>
  <si>
    <t>DELARA CONTEST TEAM</t>
  </si>
  <si>
    <t>NT8Z</t>
  </si>
  <si>
    <t>WD8KNC</t>
  </si>
  <si>
    <t>K8MP</t>
  </si>
  <si>
    <t>KV8Q</t>
  </si>
  <si>
    <t>N2OPW/8</t>
  </si>
  <si>
    <t>N2OPW</t>
  </si>
  <si>
    <t>N9AUG/8</t>
  </si>
  <si>
    <t>N9AUG</t>
  </si>
  <si>
    <t>DELAWARE LEHIGH AMATEUR RADIO CLUB</t>
  </si>
  <si>
    <t>N3IYX</t>
  </si>
  <si>
    <t>NB3R</t>
  </si>
  <si>
    <t>N3QO</t>
  </si>
  <si>
    <t>NE2C</t>
  </si>
  <si>
    <t>40M_L_A</t>
  </si>
  <si>
    <t>NJ3I</t>
  </si>
  <si>
    <t>DERBY CITY DX ASSOCIATION</t>
  </si>
  <si>
    <t>K4WW</t>
  </si>
  <si>
    <t>15M_L_A</t>
  </si>
  <si>
    <t>KE4KY</t>
  </si>
  <si>
    <t>DFW CONTEST GROUP</t>
  </si>
  <si>
    <t>AC5T</t>
  </si>
  <si>
    <t>AD5VJ</t>
  </si>
  <si>
    <t>AD5XD</t>
  </si>
  <si>
    <t>K5MBA</t>
  </si>
  <si>
    <t>K7RB/5</t>
  </si>
  <si>
    <t>K7RB</t>
  </si>
  <si>
    <t>KE5FXE</t>
  </si>
  <si>
    <t>10M_L_A</t>
  </si>
  <si>
    <t>NW5Q</t>
  </si>
  <si>
    <t>W0VX/5</t>
  </si>
  <si>
    <t>W0VX</t>
  </si>
  <si>
    <t>WA5RML</t>
  </si>
  <si>
    <t>WI5ID</t>
  </si>
  <si>
    <t>K5IID</t>
  </si>
  <si>
    <t>AE5XQ</t>
  </si>
  <si>
    <t>HK1A</t>
  </si>
  <si>
    <t>K5CI</t>
  </si>
  <si>
    <t>15M_L_U</t>
  </si>
  <si>
    <t>K5ND</t>
  </si>
  <si>
    <t>KE5BUS</t>
  </si>
  <si>
    <t>N5JR</t>
  </si>
  <si>
    <t>N5TIT</t>
  </si>
  <si>
    <t>N5UI</t>
  </si>
  <si>
    <t>NC5O</t>
  </si>
  <si>
    <t>NG5A</t>
  </si>
  <si>
    <t>40M_H_U</t>
  </si>
  <si>
    <t>N1XS</t>
  </si>
  <si>
    <t>NM5M</t>
  </si>
  <si>
    <t>W8FN/5</t>
  </si>
  <si>
    <t>W8FN</t>
  </si>
  <si>
    <t>DOWNEY AMATEUR RADIO CLUB</t>
  </si>
  <si>
    <t>AE6XC</t>
  </si>
  <si>
    <t>EASTERN IOWA DX ASSOCIATION</t>
  </si>
  <si>
    <t>W0PPF</t>
  </si>
  <si>
    <t>WB0LJK</t>
  </si>
  <si>
    <t>NC0O</t>
  </si>
  <si>
    <t>FALMOUTH ARA</t>
  </si>
  <si>
    <t>K1AIR</t>
  </si>
  <si>
    <t>W1CRK</t>
  </si>
  <si>
    <t>FLORIDA CONTEST GROUP</t>
  </si>
  <si>
    <t>AD4Z</t>
  </si>
  <si>
    <t>AJ4RW</t>
  </si>
  <si>
    <t>HS0ZCW</t>
  </si>
  <si>
    <t>K0LUZ/4</t>
  </si>
  <si>
    <t>K0LUZ</t>
  </si>
  <si>
    <t>K1TO/4</t>
  </si>
  <si>
    <t>K3TW/4</t>
  </si>
  <si>
    <t>40M_Q_U</t>
  </si>
  <si>
    <t>K3TW</t>
  </si>
  <si>
    <t>K4ADR</t>
  </si>
  <si>
    <t>K4DMH</t>
  </si>
  <si>
    <t>K4GOP</t>
  </si>
  <si>
    <t>K5KG/4</t>
  </si>
  <si>
    <t>K5KG</t>
  </si>
  <si>
    <t>K9ES/4</t>
  </si>
  <si>
    <t>K9ES</t>
  </si>
  <si>
    <t>KD2JA/4</t>
  </si>
  <si>
    <t>KD2JA</t>
  </si>
  <si>
    <t>KE1F/4</t>
  </si>
  <si>
    <t>KE1F</t>
  </si>
  <si>
    <t>KE4JB</t>
  </si>
  <si>
    <t>KJ3X/4</t>
  </si>
  <si>
    <t>K4XS</t>
  </si>
  <si>
    <t>KM4HI</t>
  </si>
  <si>
    <t>KM4MK</t>
  </si>
  <si>
    <t>WW4B</t>
  </si>
  <si>
    <t>KW4G</t>
  </si>
  <si>
    <t>N2ESP/4</t>
  </si>
  <si>
    <t>N2ESP</t>
  </si>
  <si>
    <t>N4DXI</t>
  </si>
  <si>
    <t>N4EK</t>
  </si>
  <si>
    <t>N4FP</t>
  </si>
  <si>
    <t>N4LF</t>
  </si>
  <si>
    <t>N4LZ</t>
  </si>
  <si>
    <t>N4WW</t>
  </si>
  <si>
    <t>N6AR/4</t>
  </si>
  <si>
    <t>N6AR</t>
  </si>
  <si>
    <t>N7EO/4</t>
  </si>
  <si>
    <t>N7EO</t>
  </si>
  <si>
    <t>NG4L</t>
  </si>
  <si>
    <t>NH2T</t>
  </si>
  <si>
    <t>N2NL</t>
  </si>
  <si>
    <t>NJ2F/4</t>
  </si>
  <si>
    <t>NJ2F</t>
  </si>
  <si>
    <t>NT4TS</t>
  </si>
  <si>
    <t>W4AS</t>
  </si>
  <si>
    <t>W4JS</t>
  </si>
  <si>
    <t>W4MAY</t>
  </si>
  <si>
    <t>W4QN</t>
  </si>
  <si>
    <t>WB2REM/4</t>
  </si>
  <si>
    <t>WB2REM</t>
  </si>
  <si>
    <t>WB4OMM</t>
  </si>
  <si>
    <t>WF3C/4</t>
  </si>
  <si>
    <t>W4LT</t>
  </si>
  <si>
    <t>WN1GIV/4</t>
  </si>
  <si>
    <t>N4BP</t>
  </si>
  <si>
    <t>AA4GT</t>
  </si>
  <si>
    <t>CW7T</t>
  </si>
  <si>
    <t>K4LQ</t>
  </si>
  <si>
    <t>K4MF</t>
  </si>
  <si>
    <t>K4MM</t>
  </si>
  <si>
    <t>K4PG</t>
  </si>
  <si>
    <t>K5AUP/4</t>
  </si>
  <si>
    <t>K5AUP</t>
  </si>
  <si>
    <t>K9OM</t>
  </si>
  <si>
    <t>KN4Y</t>
  </si>
  <si>
    <t>N3GD/4</t>
  </si>
  <si>
    <t>N3GD</t>
  </si>
  <si>
    <t>N4WO</t>
  </si>
  <si>
    <t>WF3C</t>
  </si>
  <si>
    <t>NK1Z/4</t>
  </si>
  <si>
    <t>W0BH</t>
  </si>
  <si>
    <t>NS1L/4</t>
  </si>
  <si>
    <t>NS1L</t>
  </si>
  <si>
    <t>W1MO/4</t>
  </si>
  <si>
    <t>W1MO</t>
  </si>
  <si>
    <t>W3WW/4</t>
  </si>
  <si>
    <t>W3WW</t>
  </si>
  <si>
    <t>W4CU</t>
  </si>
  <si>
    <t>20M_H_A</t>
  </si>
  <si>
    <t>W9KB/4</t>
  </si>
  <si>
    <t>W9KB</t>
  </si>
  <si>
    <t>WB4TDH</t>
  </si>
  <si>
    <t>WC4E</t>
  </si>
  <si>
    <t>WU4N</t>
  </si>
  <si>
    <t>N4PJ</t>
  </si>
  <si>
    <t>FOND DU LAC AMATEUR RADIO CLUB</t>
  </si>
  <si>
    <t>KC9DOA</t>
  </si>
  <si>
    <t>FOUR LAKES AMATEUR RADIO CLUB</t>
  </si>
  <si>
    <t>NQ9A</t>
  </si>
  <si>
    <t>FOX RIVER RADIO LEAGUE</t>
  </si>
  <si>
    <t>K9TCD</t>
  </si>
  <si>
    <t>FRANKFORD RADIO CLUB</t>
  </si>
  <si>
    <t>AA3B</t>
  </si>
  <si>
    <t>AA3K</t>
  </si>
  <si>
    <t>AB2IO</t>
  </si>
  <si>
    <t>K3MD</t>
  </si>
  <si>
    <t>K3WW</t>
  </si>
  <si>
    <t>KD3TB</t>
  </si>
  <si>
    <t>KQ2M/1</t>
  </si>
  <si>
    <t>N1IBM/2</t>
  </si>
  <si>
    <t>N1IBM</t>
  </si>
  <si>
    <t>N2MM</t>
  </si>
  <si>
    <t>N2NC</t>
  </si>
  <si>
    <t>N2NT</t>
  </si>
  <si>
    <t>N2RJ</t>
  </si>
  <si>
    <t>N3MX</t>
  </si>
  <si>
    <t>N3RD</t>
  </si>
  <si>
    <t>N3ZA</t>
  </si>
  <si>
    <t>N8NA/3</t>
  </si>
  <si>
    <t>N8NA</t>
  </si>
  <si>
    <t>NN3Q</t>
  </si>
  <si>
    <t>NW3H</t>
  </si>
  <si>
    <t>P40W</t>
  </si>
  <si>
    <t>W2GD</t>
  </si>
  <si>
    <t>W1GD/2</t>
  </si>
  <si>
    <t>W1GD</t>
  </si>
  <si>
    <t>W3BGN</t>
  </si>
  <si>
    <t>80M_H_U</t>
  </si>
  <si>
    <t>W3FV</t>
  </si>
  <si>
    <t>W3FW</t>
  </si>
  <si>
    <t>WA3F</t>
  </si>
  <si>
    <t>WB3FIZ</t>
  </si>
  <si>
    <t>WW2DX</t>
  </si>
  <si>
    <t>K2TR</t>
  </si>
  <si>
    <t>XU7ACY</t>
  </si>
  <si>
    <t>K3ATO</t>
  </si>
  <si>
    <t>K3ND</t>
  </si>
  <si>
    <t>KB3P</t>
  </si>
  <si>
    <t>N3BNA</t>
  </si>
  <si>
    <t>KQ3F</t>
  </si>
  <si>
    <t>N2CQ</t>
  </si>
  <si>
    <t>N2ED</t>
  </si>
  <si>
    <t>N3KR</t>
  </si>
  <si>
    <t>NN3L</t>
  </si>
  <si>
    <t>W8FJ</t>
  </si>
  <si>
    <t>V26E</t>
  </si>
  <si>
    <t>AB2E</t>
  </si>
  <si>
    <t>W0BR/3</t>
  </si>
  <si>
    <t>W0BR</t>
  </si>
  <si>
    <t>W2LE</t>
  </si>
  <si>
    <t>W2YC</t>
  </si>
  <si>
    <t>W3KB</t>
  </si>
  <si>
    <t>W6XR/2</t>
  </si>
  <si>
    <t>W6XR</t>
  </si>
  <si>
    <t>W2LK</t>
  </si>
  <si>
    <t>GLOUCESTER COUNTY ARC</t>
  </si>
  <si>
    <t>N2GXJ</t>
  </si>
  <si>
    <t>WA2TML</t>
  </si>
  <si>
    <t>GRAND MESA CONTESTERS OF COLORADO</t>
  </si>
  <si>
    <t>AD1C/0</t>
  </si>
  <si>
    <t>AD1C</t>
  </si>
  <si>
    <t>K0UK</t>
  </si>
  <si>
    <t>KO7X</t>
  </si>
  <si>
    <t>N0QO</t>
  </si>
  <si>
    <t>NA0CW</t>
  </si>
  <si>
    <t>W0LSD</t>
  </si>
  <si>
    <t>W0RIC</t>
  </si>
  <si>
    <t>W0RO</t>
  </si>
  <si>
    <t>K0FX</t>
  </si>
  <si>
    <t>KI0G</t>
  </si>
  <si>
    <t>KR7C/0</t>
  </si>
  <si>
    <t>KR7C</t>
  </si>
  <si>
    <t>N0HF</t>
  </si>
  <si>
    <t>N0KE</t>
  </si>
  <si>
    <t>NB0P</t>
  </si>
  <si>
    <t>W0ETT</t>
  </si>
  <si>
    <t>W0RAA</t>
  </si>
  <si>
    <t>WB0GAZ</t>
  </si>
  <si>
    <t>W0DLE</t>
  </si>
  <si>
    <t>WR0A</t>
  </si>
  <si>
    <t>W0MU</t>
  </si>
  <si>
    <t>GREAT SOUTH BAY AMATEUR RADIO CLUB</t>
  </si>
  <si>
    <t>K2BBQ</t>
  </si>
  <si>
    <t>HARP DX TEAM</t>
  </si>
  <si>
    <t>K6UD</t>
  </si>
  <si>
    <t>N6YVI</t>
  </si>
  <si>
    <t>HAZEL PARK AMATEUR RADIO CLUB</t>
  </si>
  <si>
    <t>AC8JF</t>
  </si>
  <si>
    <t>KE8UM</t>
  </si>
  <si>
    <t>HEART OF DIXIE CONTEST CLUB</t>
  </si>
  <si>
    <t>N4DXY</t>
  </si>
  <si>
    <t>N4JDB</t>
  </si>
  <si>
    <t>HIDDEN VALLEY CONTEST CLUB</t>
  </si>
  <si>
    <t>KK6XN</t>
  </si>
  <si>
    <t>W6KY</t>
  </si>
  <si>
    <t>HILLTOP TRANSMITTING ASSN</t>
  </si>
  <si>
    <t>K4JLD/3</t>
  </si>
  <si>
    <t>K4JLD</t>
  </si>
  <si>
    <t>KD3HN</t>
  </si>
  <si>
    <t>KO3T</t>
  </si>
  <si>
    <t>N3XUD</t>
  </si>
  <si>
    <t>HUDSON VALLEY CONTESTERS AND DXERS</t>
  </si>
  <si>
    <t>K2CYE</t>
  </si>
  <si>
    <t>K2JMY</t>
  </si>
  <si>
    <t>KM2O</t>
  </si>
  <si>
    <t>N2JJ</t>
  </si>
  <si>
    <t>N2MTG</t>
  </si>
  <si>
    <t>N2SQW</t>
  </si>
  <si>
    <t>WA2JQK</t>
  </si>
  <si>
    <t>WA2MCR</t>
  </si>
  <si>
    <t>WA3AFS/2</t>
  </si>
  <si>
    <t>WA3AFS</t>
  </si>
  <si>
    <t>WT4Q/2</t>
  </si>
  <si>
    <t>WT4Q</t>
  </si>
  <si>
    <t>N2EIK</t>
  </si>
  <si>
    <t>W2EG</t>
  </si>
  <si>
    <t>WF2B</t>
  </si>
  <si>
    <t>K2ONP</t>
  </si>
  <si>
    <t>INTERNATIONAL POLICE ASSOCIATION</t>
  </si>
  <si>
    <t>HG3IPA</t>
  </si>
  <si>
    <t>HA3JB</t>
  </si>
  <si>
    <t>IOWA DX AND CONTEST CLUB</t>
  </si>
  <si>
    <t>WI0WA</t>
  </si>
  <si>
    <t>@W0EWD</t>
  </si>
  <si>
    <t>KB0JSH</t>
  </si>
  <si>
    <t>KANSAS CITY CONTEST CLUB</t>
  </si>
  <si>
    <t>KC0DEB</t>
  </si>
  <si>
    <t>KC0MO</t>
  </si>
  <si>
    <t>K0OU</t>
  </si>
  <si>
    <t>KU1CW/0</t>
  </si>
  <si>
    <t>KU1CW</t>
  </si>
  <si>
    <t>NX0I</t>
  </si>
  <si>
    <t>KU0K</t>
  </si>
  <si>
    <t>K0VBU</t>
  </si>
  <si>
    <t>KANSAS CITY DX CLUB</t>
  </si>
  <si>
    <t>K0AP</t>
  </si>
  <si>
    <t>KD0FW</t>
  </si>
  <si>
    <t>KENTUCKY CONTEST GROUP</t>
  </si>
  <si>
    <t>KC4WQ</t>
  </si>
  <si>
    <t>K4FT</t>
  </si>
  <si>
    <t>KO4OL</t>
  </si>
  <si>
    <t>LAKE AREA RADIO KLUB</t>
  </si>
  <si>
    <t>KK0SD</t>
  </si>
  <si>
    <t>LONE STAR DX ASSOCIATION</t>
  </si>
  <si>
    <t>K5DHY</t>
  </si>
  <si>
    <t>K5GKC</t>
  </si>
  <si>
    <t>NT5V</t>
  </si>
  <si>
    <t>WA5LFD</t>
  </si>
  <si>
    <t>WF5E</t>
  </si>
  <si>
    <t>W5AJ</t>
  </si>
  <si>
    <t>WJ5DX</t>
  </si>
  <si>
    <t>NF5T</t>
  </si>
  <si>
    <t>K5BG</t>
  </si>
  <si>
    <t>LONG ISLAND MOBILE AMATEUR RADIO CLUB</t>
  </si>
  <si>
    <t>WB2ZEX</t>
  </si>
  <si>
    <t>LOUDOUN AMATEUR RADIO GROUP</t>
  </si>
  <si>
    <t>KJ4VTH</t>
  </si>
  <si>
    <t>LOUISIANA CONTEST CLUB</t>
  </si>
  <si>
    <t>AA5AU</t>
  </si>
  <si>
    <t>AD5XM</t>
  </si>
  <si>
    <t>K5ER</t>
  </si>
  <si>
    <t>@W5WZ</t>
  </si>
  <si>
    <t>KC5WA</t>
  </si>
  <si>
    <t>KG5VK</t>
  </si>
  <si>
    <t>KT1R/5</t>
  </si>
  <si>
    <t>W1SFG</t>
  </si>
  <si>
    <t>LOW COUNTRY CONTEST CLUB</t>
  </si>
  <si>
    <t>K7OM/4</t>
  </si>
  <si>
    <t>K7OM</t>
  </si>
  <si>
    <t>MAD RIVER RADIO CLUB</t>
  </si>
  <si>
    <t>KP2TM</t>
  </si>
  <si>
    <t>W8MJ</t>
  </si>
  <si>
    <t>KT8K</t>
  </si>
  <si>
    <t>N8NX</t>
  </si>
  <si>
    <t>N8XX</t>
  </si>
  <si>
    <t>WD8S</t>
  </si>
  <si>
    <t>K1LT/8</t>
  </si>
  <si>
    <t>K1LT</t>
  </si>
  <si>
    <t>K8GL</t>
  </si>
  <si>
    <t>K8GT</t>
  </si>
  <si>
    <t>K9NW</t>
  </si>
  <si>
    <t>N8VV</t>
  </si>
  <si>
    <t>W3AG</t>
  </si>
  <si>
    <t>W8KNO</t>
  </si>
  <si>
    <t>W8TM</t>
  </si>
  <si>
    <t>WB8JUI</t>
  </si>
  <si>
    <t>MADISON DX CLUB</t>
  </si>
  <si>
    <t>N9LB</t>
  </si>
  <si>
    <t>W9GL</t>
  </si>
  <si>
    <t>MERIDEN ARC</t>
  </si>
  <si>
    <t>N1API</t>
  </si>
  <si>
    <t>K1PU</t>
  </si>
  <si>
    <t>METRO DX CLUB</t>
  </si>
  <si>
    <t>K9PMV</t>
  </si>
  <si>
    <t>K9PY</t>
  </si>
  <si>
    <t>NV9X</t>
  </si>
  <si>
    <t>W9ILY</t>
  </si>
  <si>
    <t>W9OA</t>
  </si>
  <si>
    <t>K9CJ</t>
  </si>
  <si>
    <t>N9AKR</t>
  </si>
  <si>
    <t>W9OA/9</t>
  </si>
  <si>
    <t>MICHIGAN QRP CLUB</t>
  </si>
  <si>
    <t>WQ8RP</t>
  </si>
  <si>
    <t>@N8XX</t>
  </si>
  <si>
    <t>MILE HIGH DX ASSOCIATION</t>
  </si>
  <si>
    <t>N0UN</t>
  </si>
  <si>
    <t>MINNESOTA WIRELESS ASSN</t>
  </si>
  <si>
    <t>AC0B</t>
  </si>
  <si>
    <t>NX0X</t>
  </si>
  <si>
    <t>K0KX</t>
  </si>
  <si>
    <t>K0SIX</t>
  </si>
  <si>
    <t>K0VG</t>
  </si>
  <si>
    <t>K4IU/0</t>
  </si>
  <si>
    <t>K4IU</t>
  </si>
  <si>
    <t>K9QC</t>
  </si>
  <si>
    <t>KA8HDE/0</t>
  </si>
  <si>
    <t>KA8HDE</t>
  </si>
  <si>
    <t>KB0EO</t>
  </si>
  <si>
    <t>KD0CVO</t>
  </si>
  <si>
    <t>KS0T</t>
  </si>
  <si>
    <t>ND0C</t>
  </si>
  <si>
    <t>W0ZF</t>
  </si>
  <si>
    <t>WA0LJM</t>
  </si>
  <si>
    <t>WA0VPJ</t>
  </si>
  <si>
    <t>WG0M</t>
  </si>
  <si>
    <t>WI9WI</t>
  </si>
  <si>
    <t>AA0AW</t>
  </si>
  <si>
    <t>K0HB</t>
  </si>
  <si>
    <t>K0MD</t>
  </si>
  <si>
    <t>K0MPH</t>
  </si>
  <si>
    <t>K0PK</t>
  </si>
  <si>
    <t>K0RC</t>
  </si>
  <si>
    <t>KB9S</t>
  </si>
  <si>
    <t>KE0L</t>
  </si>
  <si>
    <t>KT0R</t>
  </si>
  <si>
    <t>K0AD</t>
  </si>
  <si>
    <t>KX0A</t>
  </si>
  <si>
    <t>K9DU</t>
  </si>
  <si>
    <t>N0BUI</t>
  </si>
  <si>
    <t>NA0N</t>
  </si>
  <si>
    <t>W0AD</t>
  </si>
  <si>
    <t>W0AIH/9</t>
  </si>
  <si>
    <t>VE5AE</t>
  </si>
  <si>
    <t>W0ERP</t>
  </si>
  <si>
    <t>W0RX</t>
  </si>
  <si>
    <t>WB0N</t>
  </si>
  <si>
    <t>MISSISSIPPI VALLEY DX/CONTEST CLUB</t>
  </si>
  <si>
    <t>KM0DX</t>
  </si>
  <si>
    <t>W0TT</t>
  </si>
  <si>
    <t>NQ0I</t>
  </si>
  <si>
    <t>W0HBH</t>
  </si>
  <si>
    <t>W0NFS</t>
  </si>
  <si>
    <t>K2VV/0</t>
  </si>
  <si>
    <t>K2VV</t>
  </si>
  <si>
    <t>KO0A</t>
  </si>
  <si>
    <t>N0AX</t>
  </si>
  <si>
    <t>NS0M</t>
  </si>
  <si>
    <t>W0JPL</t>
  </si>
  <si>
    <t>K0JPL</t>
  </si>
  <si>
    <t>MISSOURI DX/CONTEST CLUB</t>
  </si>
  <si>
    <t>K0DEQ</t>
  </si>
  <si>
    <t>MOTHER LODE DX/CONTEST CLUB</t>
  </si>
  <si>
    <t>AA6K</t>
  </si>
  <si>
    <t>AB1U/6</t>
  </si>
  <si>
    <t>W6RKC</t>
  </si>
  <si>
    <t>K6LRN</t>
  </si>
  <si>
    <t>N6JV</t>
  </si>
  <si>
    <t>W1RH/6</t>
  </si>
  <si>
    <t>W1RH</t>
  </si>
  <si>
    <t>W6RFF</t>
  </si>
  <si>
    <t>WC6H</t>
  </si>
  <si>
    <t>NU6S</t>
  </si>
  <si>
    <t>WM6A</t>
  </si>
  <si>
    <t>K6TA</t>
  </si>
  <si>
    <t>AD6E</t>
  </si>
  <si>
    <t>AG1RL/6</t>
  </si>
  <si>
    <t>W1SRD</t>
  </si>
  <si>
    <t>AG6AU</t>
  </si>
  <si>
    <t>W6AW</t>
  </si>
  <si>
    <t>K6OK</t>
  </si>
  <si>
    <t>N6DW</t>
  </si>
  <si>
    <t>WX6V</t>
  </si>
  <si>
    <t>MURGAS AMATEUR RADIO CLUB</t>
  </si>
  <si>
    <t>K2LNS/3</t>
  </si>
  <si>
    <t>K2LNS</t>
  </si>
  <si>
    <t>KB4MIS/3</t>
  </si>
  <si>
    <t>KB4MIS</t>
  </si>
  <si>
    <t>KR1ST/3</t>
  </si>
  <si>
    <t>KR1ST</t>
  </si>
  <si>
    <t>W3MTP</t>
  </si>
  <si>
    <t>N3RN</t>
  </si>
  <si>
    <t>NEW MEXICO BIG RIVER CONTESTERS</t>
  </si>
  <si>
    <t>AA5B</t>
  </si>
  <si>
    <t>NOOBZ CONTEST CLUB</t>
  </si>
  <si>
    <t>WC5B/8</t>
  </si>
  <si>
    <t>KD8FQB</t>
  </si>
  <si>
    <t>NORTH AUGUSTA/BELVEDERE RADIO CLUB</t>
  </si>
  <si>
    <t>K4NAB</t>
  </si>
  <si>
    <t>WA2AXD</t>
  </si>
  <si>
    <t>NORTH CAROLINA DX AND CONTEST CLUB</t>
  </si>
  <si>
    <t>WJ2D/4</t>
  </si>
  <si>
    <t>WJ2D</t>
  </si>
  <si>
    <t>N3CZ/4</t>
  </si>
  <si>
    <t>N3CZ</t>
  </si>
  <si>
    <t>NORTH COAST CONTESTERS</t>
  </si>
  <si>
    <t>K8BL</t>
  </si>
  <si>
    <t>N3GJ</t>
  </si>
  <si>
    <t>ND8L</t>
  </si>
  <si>
    <t>K2AXX</t>
  </si>
  <si>
    <t>K3UA</t>
  </si>
  <si>
    <t>KC3R</t>
  </si>
  <si>
    <t>LZ4AX</t>
  </si>
  <si>
    <t>KQ8M</t>
  </si>
  <si>
    <t>NC8C</t>
  </si>
  <si>
    <t>K8MR</t>
  </si>
  <si>
    <t>NU2F</t>
  </si>
  <si>
    <t>K2TJ</t>
  </si>
  <si>
    <t>W8WTS</t>
  </si>
  <si>
    <t>NORTH TEXAS CONTEST CLUB</t>
  </si>
  <si>
    <t>EI/W5GN</t>
  </si>
  <si>
    <t>NE5D</t>
  </si>
  <si>
    <t>K5RX</t>
  </si>
  <si>
    <t>NE5LL</t>
  </si>
  <si>
    <t>N1CC</t>
  </si>
  <si>
    <t>NN5T</t>
  </si>
  <si>
    <t>W5OV</t>
  </si>
  <si>
    <t>WB5AAR</t>
  </si>
  <si>
    <t>N5RZ</t>
  </si>
  <si>
    <t>N9MM/5</t>
  </si>
  <si>
    <t>N9MM</t>
  </si>
  <si>
    <t>NJ5DX</t>
  </si>
  <si>
    <t>W5GN</t>
  </si>
  <si>
    <t>W5RYA</t>
  </si>
  <si>
    <t>NORTHEAST WISCONSIN DX ASSOCIATION</t>
  </si>
  <si>
    <t>N9UA</t>
  </si>
  <si>
    <t>NORTHERN ARIZONA DX ASSN</t>
  </si>
  <si>
    <t>NF7E</t>
  </si>
  <si>
    <t>W7FYW</t>
  </si>
  <si>
    <t>N6MA/7</t>
  </si>
  <si>
    <t>N6MA</t>
  </si>
  <si>
    <t>NORTHERN CALIFORNIA CONTEST CLUB</t>
  </si>
  <si>
    <t>8P5A</t>
  </si>
  <si>
    <t>W2SC</t>
  </si>
  <si>
    <t>AE6YB</t>
  </si>
  <si>
    <t>D4A</t>
  </si>
  <si>
    <t>N6KT</t>
  </si>
  <si>
    <t>K6AAB</t>
  </si>
  <si>
    <t>K6AAX</t>
  </si>
  <si>
    <t>K6CSL</t>
  </si>
  <si>
    <t>K6DGW</t>
  </si>
  <si>
    <t>K6GHA</t>
  </si>
  <si>
    <t>K6III</t>
  </si>
  <si>
    <t>K6JAT</t>
  </si>
  <si>
    <t>K6MM</t>
  </si>
  <si>
    <t>K6MMU</t>
  </si>
  <si>
    <t>K6TU</t>
  </si>
  <si>
    <t>K7MKL</t>
  </si>
  <si>
    <t>K7XC</t>
  </si>
  <si>
    <t>K7XE/6</t>
  </si>
  <si>
    <t>K7XE</t>
  </si>
  <si>
    <t>KD6WKY</t>
  </si>
  <si>
    <t>KE1B/6</t>
  </si>
  <si>
    <t>W6NN</t>
  </si>
  <si>
    <t>KE6TIM</t>
  </si>
  <si>
    <t>KK6L</t>
  </si>
  <si>
    <t>KM6I</t>
  </si>
  <si>
    <t>KS7AA</t>
  </si>
  <si>
    <t>W6EU</t>
  </si>
  <si>
    <t>KU6W</t>
  </si>
  <si>
    <t>K9YC</t>
  </si>
  <si>
    <t>KX7M/6</t>
  </si>
  <si>
    <t>KX7M</t>
  </si>
  <si>
    <t>KZ5OM/6</t>
  </si>
  <si>
    <t>N2NS/6</t>
  </si>
  <si>
    <t>N2NS</t>
  </si>
  <si>
    <t>N6AJR</t>
  </si>
  <si>
    <t>N6DZR</t>
  </si>
  <si>
    <t>N6ENO</t>
  </si>
  <si>
    <t>NF6A</t>
  </si>
  <si>
    <t>@K6XX</t>
  </si>
  <si>
    <t>NN6NN</t>
  </si>
  <si>
    <t>W6XK</t>
  </si>
  <si>
    <t>NO6F</t>
  </si>
  <si>
    <t>K2RD</t>
  </si>
  <si>
    <t>NQ6C/7</t>
  </si>
  <si>
    <t>NQ6C</t>
  </si>
  <si>
    <t>NR6O</t>
  </si>
  <si>
    <t>@N6RO</t>
  </si>
  <si>
    <t>NS6T</t>
  </si>
  <si>
    <t>NY6I</t>
  </si>
  <si>
    <t>K6RIM</t>
  </si>
  <si>
    <t>P49Y</t>
  </si>
  <si>
    <t>AE6Y</t>
  </si>
  <si>
    <t>W6FB</t>
  </si>
  <si>
    <t>W6GJB</t>
  </si>
  <si>
    <t>W6NF/7</t>
  </si>
  <si>
    <t>W6NF</t>
  </si>
  <si>
    <t>W6ONV</t>
  </si>
  <si>
    <t>W6PK</t>
  </si>
  <si>
    <t>W6SZN</t>
  </si>
  <si>
    <t>WB6CZG</t>
  </si>
  <si>
    <t>WB6JJJ</t>
  </si>
  <si>
    <t>WM6DX</t>
  </si>
  <si>
    <t>W6DPD</t>
  </si>
  <si>
    <t>WP2Z</t>
  </si>
  <si>
    <t>NQ6N</t>
  </si>
  <si>
    <t>WU6W/7</t>
  </si>
  <si>
    <t>WU6W</t>
  </si>
  <si>
    <t>AK6M</t>
  </si>
  <si>
    <t>K6GFJ</t>
  </si>
  <si>
    <t>K6LE</t>
  </si>
  <si>
    <t>K6ST</t>
  </si>
  <si>
    <t>K6TIG</t>
  </si>
  <si>
    <t>KA3DRR/6</t>
  </si>
  <si>
    <t>@W6SL</t>
  </si>
  <si>
    <t>KE1B</t>
  </si>
  <si>
    <t>KE6QR</t>
  </si>
  <si>
    <t>KI6OY</t>
  </si>
  <si>
    <t>KR7O/6</t>
  </si>
  <si>
    <t>N6TV</t>
  </si>
  <si>
    <t>KH6ND</t>
  </si>
  <si>
    <t>N3ZZ</t>
  </si>
  <si>
    <t>KY0W/6</t>
  </si>
  <si>
    <t>K6SRZ</t>
  </si>
  <si>
    <t>KZ2V/6</t>
  </si>
  <si>
    <t>KZ2V</t>
  </si>
  <si>
    <t>N6ML</t>
  </si>
  <si>
    <t>@K6LRG</t>
  </si>
  <si>
    <t>N6XI</t>
  </si>
  <si>
    <t>NA6G</t>
  </si>
  <si>
    <t>NC6RJ</t>
  </si>
  <si>
    <t>ND2T/6</t>
  </si>
  <si>
    <t>@W6YX</t>
  </si>
  <si>
    <t>NE6M</t>
  </si>
  <si>
    <t>NG6S</t>
  </si>
  <si>
    <t>W4UAT</t>
  </si>
  <si>
    <t>NI6T</t>
  </si>
  <si>
    <t>WA6O</t>
  </si>
  <si>
    <t>SV5/N6GQ</t>
  </si>
  <si>
    <t>N6GQ</t>
  </si>
  <si>
    <t>W4NJK/6</t>
  </si>
  <si>
    <t>W4NJK</t>
  </si>
  <si>
    <t>W6CT</t>
  </si>
  <si>
    <t>W6DR</t>
  </si>
  <si>
    <t>W6SX</t>
  </si>
  <si>
    <t>W6VAR</t>
  </si>
  <si>
    <t>WF6C</t>
  </si>
  <si>
    <t>WQ6K</t>
  </si>
  <si>
    <t>K6RJP</t>
  </si>
  <si>
    <t>NORTHERN ROCKIES DX ASSOCIATION</t>
  </si>
  <si>
    <t>N3RC/7</t>
  </si>
  <si>
    <t>N3RC</t>
  </si>
  <si>
    <t>N9RV/7</t>
  </si>
  <si>
    <t>N9RV</t>
  </si>
  <si>
    <t>NR7DX</t>
  </si>
  <si>
    <t>K7ABV</t>
  </si>
  <si>
    <t>OH-KY-IN ARS</t>
  </si>
  <si>
    <t>N8BV</t>
  </si>
  <si>
    <t>OKLAHOMA DX ASSOCIATION</t>
  </si>
  <si>
    <t>N5UWY</t>
  </si>
  <si>
    <t>VP52V</t>
  </si>
  <si>
    <t>W5CW</t>
  </si>
  <si>
    <t>KK5I</t>
  </si>
  <si>
    <t>@K5CM</t>
  </si>
  <si>
    <t>ORANGE COUNTY RADIO AMATEURS</t>
  </si>
  <si>
    <t>W4DTB</t>
  </si>
  <si>
    <t>ORDER OF BOILED OWLS OF NEW YORK</t>
  </si>
  <si>
    <t>KS2G</t>
  </si>
  <si>
    <t>N2FF</t>
  </si>
  <si>
    <t>WD2BSN</t>
  </si>
  <si>
    <t>N2MUN</t>
  </si>
  <si>
    <t>N2YBB</t>
  </si>
  <si>
    <t>K2QMF</t>
  </si>
  <si>
    <t>KA2D</t>
  </si>
  <si>
    <t>N2UN</t>
  </si>
  <si>
    <t>NA2M</t>
  </si>
  <si>
    <t>ORLEANS COUNTY AMATEUR RADIO CLUB</t>
  </si>
  <si>
    <t>N2WK</t>
  </si>
  <si>
    <t>PACIFIC NORTHWEST VHF SOCIETY</t>
  </si>
  <si>
    <t>KG7P</t>
  </si>
  <si>
    <t>PADUCAH AMATEUR RADIO ASSOCIATION</t>
  </si>
  <si>
    <t>N4QS</t>
  </si>
  <si>
    <t>PORTAGE COUNTY AMATEUR RADIO SERVICE</t>
  </si>
  <si>
    <t>KB8UHN</t>
  </si>
  <si>
    <t>KB8UUZ</t>
  </si>
  <si>
    <t>KC8UNR</t>
  </si>
  <si>
    <t>POTOMAC VALLEY RADIO CLUB</t>
  </si>
  <si>
    <t>AA4KD</t>
  </si>
  <si>
    <t>AB3IC</t>
  </si>
  <si>
    <t>AI4DX</t>
  </si>
  <si>
    <t>W4NF</t>
  </si>
  <si>
    <t>K1DQV/3</t>
  </si>
  <si>
    <t>K1DQV</t>
  </si>
  <si>
    <t>K1ZW/4</t>
  </si>
  <si>
    <t>K1ZW</t>
  </si>
  <si>
    <t>K3MZ/4</t>
  </si>
  <si>
    <t>K3MZ</t>
  </si>
  <si>
    <t>K3QX</t>
  </si>
  <si>
    <t>K3YDX</t>
  </si>
  <si>
    <t>K3ZO</t>
  </si>
  <si>
    <t>K4FTO</t>
  </si>
  <si>
    <t>K4GM</t>
  </si>
  <si>
    <t>K4ORD</t>
  </si>
  <si>
    <t>K4OV</t>
  </si>
  <si>
    <t>KE3X</t>
  </si>
  <si>
    <t>@N3HBX</t>
  </si>
  <si>
    <t>KG4W</t>
  </si>
  <si>
    <t>KZ1X/4</t>
  </si>
  <si>
    <t>KZ1X</t>
  </si>
  <si>
    <t>N3ALN</t>
  </si>
  <si>
    <t>N3RR</t>
  </si>
  <si>
    <t>N3UA/4</t>
  </si>
  <si>
    <t>N3UA</t>
  </si>
  <si>
    <t>N3UM</t>
  </si>
  <si>
    <t>N3WD</t>
  </si>
  <si>
    <t>N3ZV/4</t>
  </si>
  <si>
    <t>N3ZV</t>
  </si>
  <si>
    <t>N4DJ</t>
  </si>
  <si>
    <t>N4DWK</t>
  </si>
  <si>
    <t>N4MM</t>
  </si>
  <si>
    <t>N4RV</t>
  </si>
  <si>
    <t>N8HM/3</t>
  </si>
  <si>
    <t>N8HM</t>
  </si>
  <si>
    <t>NA3M</t>
  </si>
  <si>
    <t>ND3D</t>
  </si>
  <si>
    <t>NE3K</t>
  </si>
  <si>
    <t>NN3RP</t>
  </si>
  <si>
    <t>NR3X/4</t>
  </si>
  <si>
    <t>N4YDU</t>
  </si>
  <si>
    <t>NR4C</t>
  </si>
  <si>
    <t>NX9T/4</t>
  </si>
  <si>
    <t>NX9T</t>
  </si>
  <si>
    <t>W2BZR/3</t>
  </si>
  <si>
    <t>W2BZR</t>
  </si>
  <si>
    <t>W3EK</t>
  </si>
  <si>
    <t>W3GNQ</t>
  </si>
  <si>
    <t>W3KL</t>
  </si>
  <si>
    <t>W3LJ</t>
  </si>
  <si>
    <t>W3LL</t>
  </si>
  <si>
    <t>W3UL</t>
  </si>
  <si>
    <t>W4EE/3</t>
  </si>
  <si>
    <t>W4EE</t>
  </si>
  <si>
    <t>W4GDG</t>
  </si>
  <si>
    <t>W4JAM</t>
  </si>
  <si>
    <t>WA3OFC/4</t>
  </si>
  <si>
    <t>WA3OFC</t>
  </si>
  <si>
    <t>WA4PGM</t>
  </si>
  <si>
    <t>WM2Z/4</t>
  </si>
  <si>
    <t>WM2Z</t>
  </si>
  <si>
    <t>WR3Z</t>
  </si>
  <si>
    <t>K3TN</t>
  </si>
  <si>
    <t>WX3B</t>
  </si>
  <si>
    <t>N3AFT</t>
  </si>
  <si>
    <t>WX4G</t>
  </si>
  <si>
    <t>AB3CV</t>
  </si>
  <si>
    <t>AE4EC</t>
  </si>
  <si>
    <t>K2PS/3</t>
  </si>
  <si>
    <t>K2PS</t>
  </si>
  <si>
    <t>K3AJ</t>
  </si>
  <si>
    <t>K3IT</t>
  </si>
  <si>
    <t>K3KO/4</t>
  </si>
  <si>
    <t>K3KO</t>
  </si>
  <si>
    <t>K3ZM/4</t>
  </si>
  <si>
    <t>K4FJ</t>
  </si>
  <si>
    <t>K4FPF</t>
  </si>
  <si>
    <t>K8AC/4</t>
  </si>
  <si>
    <t>K8AC</t>
  </si>
  <si>
    <t>K8GU/3</t>
  </si>
  <si>
    <t>KD4D/3</t>
  </si>
  <si>
    <t>OL5Y</t>
  </si>
  <si>
    <t>KP3/K3TM</t>
  </si>
  <si>
    <t>K3TM</t>
  </si>
  <si>
    <t>KP4/W3ARL</t>
  </si>
  <si>
    <t>N1LN/4</t>
  </si>
  <si>
    <t>N1LN</t>
  </si>
  <si>
    <t>N1SZ/3</t>
  </si>
  <si>
    <t>N1SZ</t>
  </si>
  <si>
    <t>N1WR/3</t>
  </si>
  <si>
    <t>N1WR</t>
  </si>
  <si>
    <t>N3AM</t>
  </si>
  <si>
    <t>N3QE</t>
  </si>
  <si>
    <t>N3XL</t>
  </si>
  <si>
    <t>N4CW</t>
  </si>
  <si>
    <t>W4TMO</t>
  </si>
  <si>
    <t>N4GU</t>
  </si>
  <si>
    <t>N4PD</t>
  </si>
  <si>
    <t>NF3C/4</t>
  </si>
  <si>
    <t>W4VIC</t>
  </si>
  <si>
    <t>NQ1W/4</t>
  </si>
  <si>
    <t>K1KO</t>
  </si>
  <si>
    <t>NR4M</t>
  </si>
  <si>
    <t>PC5A</t>
  </si>
  <si>
    <t>NW4V</t>
  </si>
  <si>
    <t>NW9X/4</t>
  </si>
  <si>
    <t>N4FX</t>
  </si>
  <si>
    <t>NY3A</t>
  </si>
  <si>
    <t>NY4A</t>
  </si>
  <si>
    <t>N4AF</t>
  </si>
  <si>
    <t>W0UCE/4</t>
  </si>
  <si>
    <t>W0UCE</t>
  </si>
  <si>
    <t>W2CDO/3</t>
  </si>
  <si>
    <t>W2CDO</t>
  </si>
  <si>
    <t>W3EF</t>
  </si>
  <si>
    <t>W3IUU</t>
  </si>
  <si>
    <t>W3IDT</t>
  </si>
  <si>
    <t>W4KAZ</t>
  </si>
  <si>
    <t>W4PK</t>
  </si>
  <si>
    <t>80M_H_A</t>
  </si>
  <si>
    <t>W4YE</t>
  </si>
  <si>
    <t>W6AAN/3</t>
  </si>
  <si>
    <t>W6AAN</t>
  </si>
  <si>
    <t>WA2VQV/3</t>
  </si>
  <si>
    <t>WA2VQV</t>
  </si>
  <si>
    <t>WJ9B/7</t>
  </si>
  <si>
    <t>WM3O</t>
  </si>
  <si>
    <t>WM3T</t>
  </si>
  <si>
    <t>K3WI</t>
  </si>
  <si>
    <t>RADIO CLUB OF REDMOND</t>
  </si>
  <si>
    <t>WW7D</t>
  </si>
  <si>
    <t>KB7N</t>
  </si>
  <si>
    <t>W9PL/7</t>
  </si>
  <si>
    <t>W9PL</t>
  </si>
  <si>
    <t>REDWOOD EMPIRE DX ASSOCIATION</t>
  </si>
  <si>
    <t>W6GMP</t>
  </si>
  <si>
    <t>WX6ZZ</t>
  </si>
  <si>
    <t>ROCHESTER (NY) DX ASSN</t>
  </si>
  <si>
    <t>K9CHP/2</t>
  </si>
  <si>
    <t>K9CHP</t>
  </si>
  <si>
    <t>N2BEG</t>
  </si>
  <si>
    <t>N2DD</t>
  </si>
  <si>
    <t>NW2K</t>
  </si>
  <si>
    <t>W2BSN</t>
  </si>
  <si>
    <t>W2TF</t>
  </si>
  <si>
    <t>K2DB</t>
  </si>
  <si>
    <t>KV2X</t>
  </si>
  <si>
    <t>W2TZ</t>
  </si>
  <si>
    <t>SAN DIEGO CONTEST CLUB</t>
  </si>
  <si>
    <t>WQ6X</t>
  </si>
  <si>
    <t>N6EEG</t>
  </si>
  <si>
    <t>SAN DIEGO DX CLUB</t>
  </si>
  <si>
    <t>K5OA/6</t>
  </si>
  <si>
    <t>K5OA</t>
  </si>
  <si>
    <t>KY6LA</t>
  </si>
  <si>
    <t>SKY CONTEST CLUB</t>
  </si>
  <si>
    <t>E74AA</t>
  </si>
  <si>
    <t>Z33F</t>
  </si>
  <si>
    <t>4O3A</t>
  </si>
  <si>
    <t>SKYVIEW RADIO SOCIETY</t>
  </si>
  <si>
    <t>K3RMB</t>
  </si>
  <si>
    <t>WC3O</t>
  </si>
  <si>
    <t>SOCIETY OF MIDWEST CONTESTERS</t>
  </si>
  <si>
    <t>AC9S</t>
  </si>
  <si>
    <t>AF9J</t>
  </si>
  <si>
    <t>AJ9C</t>
  </si>
  <si>
    <t>K9CT</t>
  </si>
  <si>
    <t>K9PG</t>
  </si>
  <si>
    <t>K9QVB</t>
  </si>
  <si>
    <t>KB9NW</t>
  </si>
  <si>
    <t>KB9OWD</t>
  </si>
  <si>
    <t>KB9UWU</t>
  </si>
  <si>
    <t>KD9MS</t>
  </si>
  <si>
    <t>KD9ST</t>
  </si>
  <si>
    <t>KA9SQR</t>
  </si>
  <si>
    <t>KG9N</t>
  </si>
  <si>
    <t>KS9K</t>
  </si>
  <si>
    <t>N4TZ</t>
  </si>
  <si>
    <t>KX9DX</t>
  </si>
  <si>
    <t>N2BJ/9</t>
  </si>
  <si>
    <t>N2BJ</t>
  </si>
  <si>
    <t>N9FN</t>
  </si>
  <si>
    <t>N9OK</t>
  </si>
  <si>
    <t>N9RO/5</t>
  </si>
  <si>
    <t>N9RO</t>
  </si>
  <si>
    <t>N9WKW</t>
  </si>
  <si>
    <t>NF9V</t>
  </si>
  <si>
    <t>T6MO</t>
  </si>
  <si>
    <t>K9GY</t>
  </si>
  <si>
    <t>W9EBK</t>
  </si>
  <si>
    <t>W9IIX</t>
  </si>
  <si>
    <t>W9QL</t>
  </si>
  <si>
    <t>W9VQ</t>
  </si>
  <si>
    <t>W9YB</t>
  </si>
  <si>
    <t>KC9UWQ</t>
  </si>
  <si>
    <t>WN9O</t>
  </si>
  <si>
    <t>W9IU</t>
  </si>
  <si>
    <t>WO9S</t>
  </si>
  <si>
    <t>WW9R</t>
  </si>
  <si>
    <t>K9CC</t>
  </si>
  <si>
    <t>NK9E</t>
  </si>
  <si>
    <t>K9CW</t>
  </si>
  <si>
    <t>K9DUR</t>
  </si>
  <si>
    <t>K9MY</t>
  </si>
  <si>
    <t>K9OR</t>
  </si>
  <si>
    <t>K9OZ</t>
  </si>
  <si>
    <t>K9UIY</t>
  </si>
  <si>
    <t>KB9KEG</t>
  </si>
  <si>
    <t>KJ9D</t>
  </si>
  <si>
    <t>W9RE</t>
  </si>
  <si>
    <t>KK9V</t>
  </si>
  <si>
    <t>N9LF</t>
  </si>
  <si>
    <t>PJ2T</t>
  </si>
  <si>
    <t>W3HDH/9</t>
  </si>
  <si>
    <t>W3HDH</t>
  </si>
  <si>
    <t>WG9L</t>
  </si>
  <si>
    <t>WM9Q</t>
  </si>
  <si>
    <t>WX9U</t>
  </si>
  <si>
    <t>SOUTH EAST CONTEST CLUB</t>
  </si>
  <si>
    <t>AA4LR</t>
  </si>
  <si>
    <t>AK4NZ</t>
  </si>
  <si>
    <t>K4AMA</t>
  </si>
  <si>
    <t>K4JTT</t>
  </si>
  <si>
    <t>K4NV</t>
  </si>
  <si>
    <t>KC2NYU/4</t>
  </si>
  <si>
    <t>KC2NYU</t>
  </si>
  <si>
    <t>KC4YBO</t>
  </si>
  <si>
    <t>KD4QMY</t>
  </si>
  <si>
    <t>KT4ZB</t>
  </si>
  <si>
    <t>KU8E/4</t>
  </si>
  <si>
    <t>KU8E</t>
  </si>
  <si>
    <t>N4GG</t>
  </si>
  <si>
    <t>N4NX</t>
  </si>
  <si>
    <t>N4TOL</t>
  </si>
  <si>
    <t>N4VDL</t>
  </si>
  <si>
    <t>N4XL</t>
  </si>
  <si>
    <t>ND4V</t>
  </si>
  <si>
    <t>NN4F</t>
  </si>
  <si>
    <t>W4SVO</t>
  </si>
  <si>
    <t>NS1S/4</t>
  </si>
  <si>
    <t>K1ZZI</t>
  </si>
  <si>
    <t>NX0X/4</t>
  </si>
  <si>
    <t>N4PN</t>
  </si>
  <si>
    <t>W4OGG</t>
  </si>
  <si>
    <t>WA4TII</t>
  </si>
  <si>
    <t>AA4GA</t>
  </si>
  <si>
    <t>AD8J/4</t>
  </si>
  <si>
    <t>AD8J</t>
  </si>
  <si>
    <t>KN4QD</t>
  </si>
  <si>
    <t>KR4Z</t>
  </si>
  <si>
    <t>NJ8J/4</t>
  </si>
  <si>
    <t>NJ8J</t>
  </si>
  <si>
    <t>NN4GG</t>
  </si>
  <si>
    <t>NN4K</t>
  </si>
  <si>
    <t>WA1S</t>
  </si>
  <si>
    <t>W4QO</t>
  </si>
  <si>
    <t>SOUTH JERSEY DX ASSOCIATION</t>
  </si>
  <si>
    <t>K2RET</t>
  </si>
  <si>
    <t>K2SZ</t>
  </si>
  <si>
    <t>W2CCW</t>
  </si>
  <si>
    <t>SOUTH JERSEY RADIO ASSOCIATION</t>
  </si>
  <si>
    <t>KV2R</t>
  </si>
  <si>
    <t>SOUTH TEXAS DX AND CONTEST CLUB</t>
  </si>
  <si>
    <t>AB5XZ</t>
  </si>
  <si>
    <t>SOUTHEASTERN DX CLUB</t>
  </si>
  <si>
    <t>KG4USN</t>
  </si>
  <si>
    <t>KM4IK</t>
  </si>
  <si>
    <t>WA8REI</t>
  </si>
  <si>
    <t>SOUTHERN CALIFORNIA CONTEST CLUB</t>
  </si>
  <si>
    <t>AA6PW</t>
  </si>
  <si>
    <t>K6GEP</t>
  </si>
  <si>
    <t>KI6QDH</t>
  </si>
  <si>
    <t>KQ6ES</t>
  </si>
  <si>
    <t>N6AA</t>
  </si>
  <si>
    <t>N6AN</t>
  </si>
  <si>
    <t>@W6UE</t>
  </si>
  <si>
    <t>N6ER</t>
  </si>
  <si>
    <t>N6QQ</t>
  </si>
  <si>
    <t>N6VH</t>
  </si>
  <si>
    <t>N6VOH</t>
  </si>
  <si>
    <t>N6WS</t>
  </si>
  <si>
    <t>NE6I</t>
  </si>
  <si>
    <t>NN3V/6</t>
  </si>
  <si>
    <t>NN3V</t>
  </si>
  <si>
    <t>NO6T</t>
  </si>
  <si>
    <t>N6NC</t>
  </si>
  <si>
    <t>NX6T</t>
  </si>
  <si>
    <t>K6AM</t>
  </si>
  <si>
    <t>NY6N</t>
  </si>
  <si>
    <t>N6WIN</t>
  </si>
  <si>
    <t>TI5N</t>
  </si>
  <si>
    <t>W8QZA</t>
  </si>
  <si>
    <t>W4EF/6</t>
  </si>
  <si>
    <t>W4EF</t>
  </si>
  <si>
    <t>W6AFA</t>
  </si>
  <si>
    <t>W6TK</t>
  </si>
  <si>
    <t>W6UX</t>
  </si>
  <si>
    <t>WA6FGV</t>
  </si>
  <si>
    <t>WA6KEK</t>
  </si>
  <si>
    <t>WN6K</t>
  </si>
  <si>
    <t>KD6HYN</t>
  </si>
  <si>
    <t>K6NA</t>
  </si>
  <si>
    <t>K6NR</t>
  </si>
  <si>
    <t>N6GP</t>
  </si>
  <si>
    <t>N6MI</t>
  </si>
  <si>
    <t>NA0CW/6</t>
  </si>
  <si>
    <t>NC6Q</t>
  </si>
  <si>
    <t>NI6W</t>
  </si>
  <si>
    <t>NK6A</t>
  </si>
  <si>
    <t>VY2TT</t>
  </si>
  <si>
    <t>K6LA</t>
  </si>
  <si>
    <t>SOUTHERN CALIFORNIA DX CLUB</t>
  </si>
  <si>
    <t>AI6Z</t>
  </si>
  <si>
    <t>N6OU</t>
  </si>
  <si>
    <t>N6IC</t>
  </si>
  <si>
    <t>SOUTHWEST OHIO DX ASSOCIATION</t>
  </si>
  <si>
    <t>AA8LL</t>
  </si>
  <si>
    <t>KB8KE</t>
  </si>
  <si>
    <t>AL7BA/W8</t>
  </si>
  <si>
    <t>WD8EOL</t>
  </si>
  <si>
    <t>WO8CC</t>
  </si>
  <si>
    <t>N8BJQ</t>
  </si>
  <si>
    <t>SPOKANE DX ASSOCIATION</t>
  </si>
  <si>
    <t>AC7GP</t>
  </si>
  <si>
    <t>AC7MV</t>
  </si>
  <si>
    <t>K7EIQ</t>
  </si>
  <si>
    <t>K7HPT</t>
  </si>
  <si>
    <t>KI7DG</t>
  </si>
  <si>
    <t>W6AEA/7</t>
  </si>
  <si>
    <t>W6AEA</t>
  </si>
  <si>
    <t>WA0WWW/7</t>
  </si>
  <si>
    <t>WA0WWW</t>
  </si>
  <si>
    <t>WA1PMA/7</t>
  </si>
  <si>
    <t>WA1PMA</t>
  </si>
  <si>
    <t>WA7LT</t>
  </si>
  <si>
    <t>WW7CA</t>
  </si>
  <si>
    <t>WX7P</t>
  </si>
  <si>
    <t>KF7UIM</t>
  </si>
  <si>
    <t>K7GS</t>
  </si>
  <si>
    <t>STERLING PARK AMATEUR RADIO CLUB</t>
  </si>
  <si>
    <t>K7CS/4</t>
  </si>
  <si>
    <t>K7CS</t>
  </si>
  <si>
    <t>N3TG/4</t>
  </si>
  <si>
    <t>N3TG</t>
  </si>
  <si>
    <t>W2YE/4</t>
  </si>
  <si>
    <t>W2YE</t>
  </si>
  <si>
    <t>K4NVA</t>
  </si>
  <si>
    <t>STORY COUNTY AMATEUR RADIO CLUB</t>
  </si>
  <si>
    <t>AD0H</t>
  </si>
  <si>
    <t>TENNESSEE CONTEST GROUP</t>
  </si>
  <si>
    <t>AJ4HW</t>
  </si>
  <si>
    <t>AK4QU</t>
  </si>
  <si>
    <t>K4BP</t>
  </si>
  <si>
    <t>AB4GG</t>
  </si>
  <si>
    <t>KA4OTB</t>
  </si>
  <si>
    <t>KJ4KVC</t>
  </si>
  <si>
    <t>KS4X</t>
  </si>
  <si>
    <t>N4ARO</t>
  </si>
  <si>
    <t>N4DTF</t>
  </si>
  <si>
    <t>N4LKE</t>
  </si>
  <si>
    <t>N4ZZ</t>
  </si>
  <si>
    <t>NA4C</t>
  </si>
  <si>
    <t>NB4M</t>
  </si>
  <si>
    <t>NE4L</t>
  </si>
  <si>
    <t>NY4JB</t>
  </si>
  <si>
    <t>NY4O</t>
  </si>
  <si>
    <t>W4BAB</t>
  </si>
  <si>
    <t>W4EEH</t>
  </si>
  <si>
    <t>W4KW</t>
  </si>
  <si>
    <t>W4UT</t>
  </si>
  <si>
    <t>WF7T/4</t>
  </si>
  <si>
    <t>WF7T</t>
  </si>
  <si>
    <t>AD4EB</t>
  </si>
  <si>
    <t>K0EJ/4</t>
  </si>
  <si>
    <t>K0EJ</t>
  </si>
  <si>
    <t>K1GU/4</t>
  </si>
  <si>
    <t>K1GU</t>
  </si>
  <si>
    <t>K4CX</t>
  </si>
  <si>
    <t>K9UQN/4</t>
  </si>
  <si>
    <t>KM9P/4</t>
  </si>
  <si>
    <t>N2WN/4</t>
  </si>
  <si>
    <t>N2WN</t>
  </si>
  <si>
    <t>N4AAI</t>
  </si>
  <si>
    <t>N4VV</t>
  </si>
  <si>
    <t>N5WR/4</t>
  </si>
  <si>
    <t>@K4BP</t>
  </si>
  <si>
    <t>NA4K</t>
  </si>
  <si>
    <t>NJ4I</t>
  </si>
  <si>
    <t>K4LTA</t>
  </si>
  <si>
    <t>W2OO/4</t>
  </si>
  <si>
    <t>W2OO</t>
  </si>
  <si>
    <t>W4NZ</t>
  </si>
  <si>
    <t>W6UB/4</t>
  </si>
  <si>
    <t>W6UB</t>
  </si>
  <si>
    <t>W9WI/4</t>
  </si>
  <si>
    <t>W9WI</t>
  </si>
  <si>
    <t>WO4O</t>
  </si>
  <si>
    <t>WR3O/4</t>
  </si>
  <si>
    <t>K4RO</t>
  </si>
  <si>
    <t>WW4R</t>
  </si>
  <si>
    <t>TEXAS DX SOCIETY</t>
  </si>
  <si>
    <t>AE5NO</t>
  </si>
  <si>
    <t>KV5Q</t>
  </si>
  <si>
    <t>KZ5MM</t>
  </si>
  <si>
    <t>W5PR</t>
  </si>
  <si>
    <t>N5MT</t>
  </si>
  <si>
    <t>N5MV</t>
  </si>
  <si>
    <t>W5GCX</t>
  </si>
  <si>
    <t>WS5H</t>
  </si>
  <si>
    <t>NN5P</t>
  </si>
  <si>
    <t>@W5PR</t>
  </si>
  <si>
    <t>UTAH CONTEST CLUB</t>
  </si>
  <si>
    <t>NG7M</t>
  </si>
  <si>
    <t>UTAH DX ASSOCIATION</t>
  </si>
  <si>
    <t>AD7KG</t>
  </si>
  <si>
    <t>K7DAC</t>
  </si>
  <si>
    <t>K7TYF</t>
  </si>
  <si>
    <t>K7XV</t>
  </si>
  <si>
    <t>N7RXL</t>
  </si>
  <si>
    <t>WF4U/7</t>
  </si>
  <si>
    <t>WF4U</t>
  </si>
  <si>
    <t>WR7Q</t>
  </si>
  <si>
    <t>WV7P</t>
  </si>
  <si>
    <t>W7GT</t>
  </si>
  <si>
    <t>WEST ALLIS RAC</t>
  </si>
  <si>
    <t>W9WLX</t>
  </si>
  <si>
    <t>WEST PARK RADIOPS</t>
  </si>
  <si>
    <t>AF8C</t>
  </si>
  <si>
    <t>K8VUS</t>
  </si>
  <si>
    <t>N8SGD</t>
  </si>
  <si>
    <t>N8WS</t>
  </si>
  <si>
    <t>NB8I</t>
  </si>
  <si>
    <t>W8IDM</t>
  </si>
  <si>
    <t>W8JMF</t>
  </si>
  <si>
    <t>W8KH</t>
  </si>
  <si>
    <t>W8PN</t>
  </si>
  <si>
    <t>WESTERN NEW YORK DX ASSOCIATION</t>
  </si>
  <si>
    <t>K2NV</t>
  </si>
  <si>
    <t>W2RR</t>
  </si>
  <si>
    <t>WA2AOG</t>
  </si>
  <si>
    <t>WESTERN WASHINGTON DX CLUB</t>
  </si>
  <si>
    <t>K7HBN</t>
  </si>
  <si>
    <t>KW7Y</t>
  </si>
  <si>
    <t>K7RL</t>
  </si>
  <si>
    <t>KZ1W/7</t>
  </si>
  <si>
    <t>KZ1W</t>
  </si>
  <si>
    <t>N7BK</t>
  </si>
  <si>
    <t>N7RVD</t>
  </si>
  <si>
    <t>N7ZG</t>
  </si>
  <si>
    <t>W7QN</t>
  </si>
  <si>
    <t>WA7PRC</t>
  </si>
  <si>
    <t>AB7RW</t>
  </si>
  <si>
    <t>JA7NVF</t>
  </si>
  <si>
    <t>K7EG</t>
  </si>
  <si>
    <t>K7QQ</t>
  </si>
  <si>
    <t>K7SS</t>
  </si>
  <si>
    <t>KQ7W</t>
  </si>
  <si>
    <t>K7WA</t>
  </si>
  <si>
    <t>KT7G</t>
  </si>
  <si>
    <t>KX7L</t>
  </si>
  <si>
    <t>NG7Z</t>
  </si>
  <si>
    <t>W7IJ</t>
  </si>
  <si>
    <t>W7VXS</t>
  </si>
  <si>
    <t>W7WA</t>
  </si>
  <si>
    <t>WC7Q</t>
  </si>
  <si>
    <t>WV7Q</t>
  </si>
  <si>
    <t>N7WA</t>
  </si>
  <si>
    <t>WILLAMETTE VALLEY DX CLUB</t>
  </si>
  <si>
    <t>AD7J</t>
  </si>
  <si>
    <t>W7FP</t>
  </si>
  <si>
    <t>AD7JP</t>
  </si>
  <si>
    <t>K2PO</t>
  </si>
  <si>
    <t>AD7UP</t>
  </si>
  <si>
    <t>K7EMI</t>
  </si>
  <si>
    <t>K7RF</t>
  </si>
  <si>
    <t>K7VIT</t>
  </si>
  <si>
    <t>KD7MSC</t>
  </si>
  <si>
    <t>KD7PCE</t>
  </si>
  <si>
    <t>KF7GNI</t>
  </si>
  <si>
    <t>KI7Y</t>
  </si>
  <si>
    <t>KK7PR</t>
  </si>
  <si>
    <t>N7BEF</t>
  </si>
  <si>
    <t>KT7E</t>
  </si>
  <si>
    <t>N7VS</t>
  </si>
  <si>
    <t>W7SO</t>
  </si>
  <si>
    <t>W7YAQ</t>
  </si>
  <si>
    <t>K6UM/7</t>
  </si>
  <si>
    <t>K6UM</t>
  </si>
  <si>
    <t>KN7K</t>
  </si>
  <si>
    <t>N6TW/7</t>
  </si>
  <si>
    <t>N6TW</t>
  </si>
  <si>
    <t>NE7D</t>
  </si>
  <si>
    <t>NK7U</t>
  </si>
  <si>
    <t>WI7N</t>
  </si>
  <si>
    <t>WIRELESS ASSOCIATION OF SOUTH HILLS</t>
  </si>
  <si>
    <t>K3GW</t>
  </si>
  <si>
    <t>WO3Z</t>
  </si>
  <si>
    <t>YANKEE CLIPPER CONTEST CLUB</t>
  </si>
  <si>
    <t>AB1OD</t>
  </si>
  <si>
    <t>AJ1I</t>
  </si>
  <si>
    <t>K8PO</t>
  </si>
  <si>
    <t>AK1W</t>
  </si>
  <si>
    <t>@K5ZD</t>
  </si>
  <si>
    <t>K1AR</t>
  </si>
  <si>
    <t>K1JB</t>
  </si>
  <si>
    <t>K1KXN</t>
  </si>
  <si>
    <t>K1LZ</t>
  </si>
  <si>
    <t>N8BO</t>
  </si>
  <si>
    <t>K1VOI</t>
  </si>
  <si>
    <t>K1VU</t>
  </si>
  <si>
    <t>K1WHS</t>
  </si>
  <si>
    <t>K1ZR</t>
  </si>
  <si>
    <t>KA2KON/1</t>
  </si>
  <si>
    <t>KA2KON</t>
  </si>
  <si>
    <t>KG1E</t>
  </si>
  <si>
    <t>KK1X</t>
  </si>
  <si>
    <t>KM1W</t>
  </si>
  <si>
    <t>W1KM</t>
  </si>
  <si>
    <t>KT1B</t>
  </si>
  <si>
    <t>KV1J</t>
  </si>
  <si>
    <t>N1GLT</t>
  </si>
  <si>
    <t>N1KWF</t>
  </si>
  <si>
    <t>N1QD</t>
  </si>
  <si>
    <t>N1TM</t>
  </si>
  <si>
    <t>NC1I</t>
  </si>
  <si>
    <t>NE1F</t>
  </si>
  <si>
    <t>NE1RD</t>
  </si>
  <si>
    <t>NF1L</t>
  </si>
  <si>
    <t>NF1O</t>
  </si>
  <si>
    <t>NG1R</t>
  </si>
  <si>
    <t>W1QK</t>
  </si>
  <si>
    <t>NM1JY</t>
  </si>
  <si>
    <t>K1RX</t>
  </si>
  <si>
    <t>NN1N</t>
  </si>
  <si>
    <t>NV1N</t>
  </si>
  <si>
    <t>N1UR</t>
  </si>
  <si>
    <t>VY2ZM</t>
  </si>
  <si>
    <t>K1ZM</t>
  </si>
  <si>
    <t>W1DYJ</t>
  </si>
  <si>
    <t>W1EBI</t>
  </si>
  <si>
    <t>W1KQ</t>
  </si>
  <si>
    <t>W1MA</t>
  </si>
  <si>
    <t>W1MSN</t>
  </si>
  <si>
    <t>W2GB</t>
  </si>
  <si>
    <t>W3SM/1</t>
  </si>
  <si>
    <t>W3SM</t>
  </si>
  <si>
    <t>WA1DRQ</t>
  </si>
  <si>
    <t>WA1N</t>
  </si>
  <si>
    <t>WC2L</t>
  </si>
  <si>
    <t>N1EU</t>
  </si>
  <si>
    <t>WJ1R</t>
  </si>
  <si>
    <t>WK1J</t>
  </si>
  <si>
    <t>WN2O</t>
  </si>
  <si>
    <t>N2GC</t>
  </si>
  <si>
    <t>WV2ZOW</t>
  </si>
  <si>
    <t>WO2U</t>
  </si>
  <si>
    <t>WX7T/1</t>
  </si>
  <si>
    <t>K1RM</t>
  </si>
  <si>
    <t>4X0W</t>
  </si>
  <si>
    <t>K1VR</t>
  </si>
  <si>
    <t>AA1CA</t>
  </si>
  <si>
    <t>AE1T</t>
  </si>
  <si>
    <t>K5ZD</t>
  </si>
  <si>
    <t>K1GQ</t>
  </si>
  <si>
    <t>K1TR</t>
  </si>
  <si>
    <t>K1ZZ</t>
  </si>
  <si>
    <t>KA1IOR</t>
  </si>
  <si>
    <t>KI1U</t>
  </si>
  <si>
    <t>KQ1F</t>
  </si>
  <si>
    <t>K1XM</t>
  </si>
  <si>
    <t>N1MGO</t>
  </si>
  <si>
    <t>N9NC/1</t>
  </si>
  <si>
    <t>N9NC</t>
  </si>
  <si>
    <t>NB1N</t>
  </si>
  <si>
    <t>NJ1F/2</t>
  </si>
  <si>
    <t>NJ1F</t>
  </si>
  <si>
    <t>NM1J</t>
  </si>
  <si>
    <t>NN1AA</t>
  </si>
  <si>
    <t>K2LE</t>
  </si>
  <si>
    <t>NT2A</t>
  </si>
  <si>
    <t>W1CSM</t>
  </si>
  <si>
    <t>W1CU</t>
  </si>
  <si>
    <t>W1FM</t>
  </si>
  <si>
    <t>N1SOH</t>
  </si>
  <si>
    <t>W1MJ</t>
  </si>
  <si>
    <t>W1OHM</t>
  </si>
  <si>
    <t>W1RM</t>
  </si>
  <si>
    <t>W1TO</t>
  </si>
  <si>
    <t>W1UJ</t>
  </si>
  <si>
    <t>W2JU/1</t>
  </si>
  <si>
    <t>W2JU</t>
  </si>
  <si>
    <t>WA1Z</t>
  </si>
  <si>
    <t>WC1M</t>
  </si>
  <si>
    <t>WU3A/1</t>
  </si>
  <si>
    <t>W3UA</t>
  </si>
  <si>
    <t>599 CONTEST CLUB</t>
  </si>
  <si>
    <t>8J2NDP/2</t>
  </si>
  <si>
    <t>JK2VOC</t>
  </si>
  <si>
    <t>JE1LFX</t>
  </si>
  <si>
    <t>JH1ACA</t>
  </si>
  <si>
    <t>JA1BNW</t>
  </si>
  <si>
    <t>599 CONTEST GROUP</t>
  </si>
  <si>
    <t>YO3GLH</t>
  </si>
  <si>
    <t>YO3KIA</t>
  </si>
  <si>
    <t>9A-DXP-G</t>
  </si>
  <si>
    <t>9A2U</t>
  </si>
  <si>
    <t>9A3ZA</t>
  </si>
  <si>
    <t>ACEHIGH DX TEAM</t>
  </si>
  <si>
    <t>IZ3DBA</t>
  </si>
  <si>
    <t>ACR MADRONO</t>
  </si>
  <si>
    <t>EA4YK</t>
  </si>
  <si>
    <t>AFARU ARMED FORCES AMATEUR RADIO UNION</t>
  </si>
  <si>
    <t>R3DL</t>
  </si>
  <si>
    <t>AGB ACTIVITY GROUP OF BELARUS</t>
  </si>
  <si>
    <t>EU1EU</t>
  </si>
  <si>
    <t>EU1XA</t>
  </si>
  <si>
    <t>EW1-011-733</t>
  </si>
  <si>
    <t>UX2HB</t>
  </si>
  <si>
    <t>AGOST CONTEST CLUB</t>
  </si>
  <si>
    <t>EC7AKV</t>
  </si>
  <si>
    <t>AKADEMISK RADIOKLUBB</t>
  </si>
  <si>
    <t>LA1K</t>
  </si>
  <si>
    <t>LA9SSA</t>
  </si>
  <si>
    <t>LA2OTA</t>
  </si>
  <si>
    <t>AKITA DX ASSOCIATION</t>
  </si>
  <si>
    <t>JA7GYP</t>
  </si>
  <si>
    <t>ALBERTA CLIPPERS</t>
  </si>
  <si>
    <t>VE6EX</t>
  </si>
  <si>
    <t>VE6TL</t>
  </si>
  <si>
    <t>ALEXANDER THE GREAT CONTEST GROUP</t>
  </si>
  <si>
    <t>SV1GRD</t>
  </si>
  <si>
    <t>160M_H_U</t>
  </si>
  <si>
    <t>SV2FLQ</t>
  </si>
  <si>
    <t>ALMERE DX CLUB</t>
  </si>
  <si>
    <t>PA1VC</t>
  </si>
  <si>
    <t>ALRS ST PETERSBURG</t>
  </si>
  <si>
    <t>R1AC</t>
  </si>
  <si>
    <t>RA1AL</t>
  </si>
  <si>
    <t>RV1CC</t>
  </si>
  <si>
    <t>RZ1AZ</t>
  </si>
  <si>
    <t>UA1CUR</t>
  </si>
  <si>
    <t>R1DX</t>
  </si>
  <si>
    <t>ANTWERP CONTEST CLUB</t>
  </si>
  <si>
    <t>OP4K</t>
  </si>
  <si>
    <t>DF3TJ</t>
  </si>
  <si>
    <t>ARA AMIGOS RADIO ALTOARAGON</t>
  </si>
  <si>
    <t>EE2K</t>
  </si>
  <si>
    <t>EC2AAR</t>
  </si>
  <si>
    <t>EB2RA</t>
  </si>
  <si>
    <t>ARAB CONTEST CLUB</t>
  </si>
  <si>
    <t>7Z1SJ</t>
  </si>
  <si>
    <t>A73A</t>
  </si>
  <si>
    <t>A71BX</t>
  </si>
  <si>
    <t>ARAUCARIA DX GROUP</t>
  </si>
  <si>
    <t>LR9D</t>
  </si>
  <si>
    <t>LU9ESD</t>
  </si>
  <si>
    <t>LU8EOT</t>
  </si>
  <si>
    <t>PP1CZ</t>
  </si>
  <si>
    <t>PP5AX</t>
  </si>
  <si>
    <t>PP5RZ</t>
  </si>
  <si>
    <t>PQ5B</t>
  </si>
  <si>
    <t>PY3VOR,</t>
  </si>
  <si>
    <t>PU5CAO</t>
  </si>
  <si>
    <t>PR3A</t>
  </si>
  <si>
    <t>PR5B</t>
  </si>
  <si>
    <t>PY2LSM</t>
  </si>
  <si>
    <t>PR5D</t>
  </si>
  <si>
    <t>PY5IN</t>
  </si>
  <si>
    <t>PS2T</t>
  </si>
  <si>
    <t>OH2MM</t>
  </si>
  <si>
    <t>PT2CM</t>
  </si>
  <si>
    <t>PT2IC</t>
  </si>
  <si>
    <t>PT5T</t>
  </si>
  <si>
    <t>PP5XX</t>
  </si>
  <si>
    <t>PU5ADX</t>
  </si>
  <si>
    <t>PU5BIA</t>
  </si>
  <si>
    <t>PU5FJR</t>
  </si>
  <si>
    <t>PV8ADI</t>
  </si>
  <si>
    <t>PW2D</t>
  </si>
  <si>
    <t>PY2ZXU</t>
  </si>
  <si>
    <t>PW5G</t>
  </si>
  <si>
    <t>PP5WG</t>
  </si>
  <si>
    <t>PX3X</t>
  </si>
  <si>
    <t>PY3DJB</t>
  </si>
  <si>
    <t>PX5E</t>
  </si>
  <si>
    <t>PP5JR</t>
  </si>
  <si>
    <t>PY2HT</t>
  </si>
  <si>
    <t>PY2KJ</t>
  </si>
  <si>
    <t>PY2KP</t>
  </si>
  <si>
    <t>PY2NY</t>
  </si>
  <si>
    <t>PY2NZ</t>
  </si>
  <si>
    <t>PY2TDX</t>
  </si>
  <si>
    <t>PY2VM</t>
  </si>
  <si>
    <t>PY2VZ</t>
  </si>
  <si>
    <t>PY3DX</t>
  </si>
  <si>
    <t>PY3FJ</t>
  </si>
  <si>
    <t>PY3FOX</t>
  </si>
  <si>
    <t>PY5ZD</t>
  </si>
  <si>
    <t>ZV2C</t>
  </si>
  <si>
    <t>PY2CX</t>
  </si>
  <si>
    <t>ZV2V</t>
  </si>
  <si>
    <t>PY2LED</t>
  </si>
  <si>
    <t>ZW2T</t>
  </si>
  <si>
    <t>PY2TI</t>
  </si>
  <si>
    <t>ZW4O</t>
  </si>
  <si>
    <t>PY4OY</t>
  </si>
  <si>
    <t>ZW5V</t>
  </si>
  <si>
    <t>PY5KA</t>
  </si>
  <si>
    <t>ZY5Y</t>
  </si>
  <si>
    <t>PP5BS</t>
  </si>
  <si>
    <t>ZZ2T</t>
  </si>
  <si>
    <t>PY2MNL</t>
  </si>
  <si>
    <t>PP5BZ</t>
  </si>
  <si>
    <t>160M_H_A</t>
  </si>
  <si>
    <t>PP5KR</t>
  </si>
  <si>
    <t>PY3OZ</t>
  </si>
  <si>
    <t>PR5W</t>
  </si>
  <si>
    <t>PY5FB</t>
  </si>
  <si>
    <t>PS2R</t>
  </si>
  <si>
    <t>PT4T</t>
  </si>
  <si>
    <t>PY4XX</t>
  </si>
  <si>
    <t>PY2NDX</t>
  </si>
  <si>
    <t>PU3LYB</t>
  </si>
  <si>
    <t>PW0F</t>
  </si>
  <si>
    <t>PY2ZEA</t>
  </si>
  <si>
    <t>PW5D</t>
  </si>
  <si>
    <t>PX2C</t>
  </si>
  <si>
    <t>PY2PT</t>
  </si>
  <si>
    <t>PX2W</t>
  </si>
  <si>
    <t>PY2YU</t>
  </si>
  <si>
    <t>PY2KC</t>
  </si>
  <si>
    <t>PY4HO</t>
  </si>
  <si>
    <t>PY4ZO</t>
  </si>
  <si>
    <t>PY5KC</t>
  </si>
  <si>
    <t>ZW5B</t>
  </si>
  <si>
    <t>N5ZO</t>
  </si>
  <si>
    <t>ZX5J</t>
  </si>
  <si>
    <t>AI6V</t>
  </si>
  <si>
    <t>ARCIBESSI DX &amp; CONTEST GROUP</t>
  </si>
  <si>
    <t>II9P</t>
  </si>
  <si>
    <t>IT9STG</t>
  </si>
  <si>
    <t>IT9CJC</t>
  </si>
  <si>
    <t>IU9T</t>
  </si>
  <si>
    <t>IT9GSF</t>
  </si>
  <si>
    <t>ARCK</t>
  </si>
  <si>
    <t>RK3DU</t>
  </si>
  <si>
    <t>RU9WZ</t>
  </si>
  <si>
    <t>RW0UM</t>
  </si>
  <si>
    <t>RW0UU</t>
  </si>
  <si>
    <t>RW3SY</t>
  </si>
  <si>
    <t>UA0OD</t>
  </si>
  <si>
    <t>RA0AY</t>
  </si>
  <si>
    <t>ARGO</t>
  </si>
  <si>
    <t>US3IZ</t>
  </si>
  <si>
    <t>ARI ROMA</t>
  </si>
  <si>
    <t>IZ0THT</t>
  </si>
  <si>
    <t>ARI VENEZIA TEAM</t>
  </si>
  <si>
    <t>IZ3NYG</t>
  </si>
  <si>
    <t>ARIPA DX TEAM</t>
  </si>
  <si>
    <t>IR9Y</t>
  </si>
  <si>
    <t>IT9ZMX</t>
  </si>
  <si>
    <t>IZ2WFL</t>
  </si>
  <si>
    <t>IT9ZGY</t>
  </si>
  <si>
    <t>IT9RZU</t>
  </si>
  <si>
    <t>ARJ ARAD</t>
  </si>
  <si>
    <t>YO2LIM</t>
  </si>
  <si>
    <t>YO2MJZ</t>
  </si>
  <si>
    <t>YO2MLM</t>
  </si>
  <si>
    <t>YR2X</t>
  </si>
  <si>
    <t>YO2LZA</t>
  </si>
  <si>
    <t>YO2LDU</t>
  </si>
  <si>
    <t>ARKTIKA</t>
  </si>
  <si>
    <t>R9XT</t>
  </si>
  <si>
    <t>RA9DZ</t>
  </si>
  <si>
    <t>RN3F</t>
  </si>
  <si>
    <t>RK3FT</t>
  </si>
  <si>
    <t>RN3FY</t>
  </si>
  <si>
    <t>RV3IC</t>
  </si>
  <si>
    <t>RX9KD</t>
  </si>
  <si>
    <t>R0QA</t>
  </si>
  <si>
    <t>R9XS</t>
  </si>
  <si>
    <t>RA9SN</t>
  </si>
  <si>
    <t>ATCC</t>
  </si>
  <si>
    <t>RW1CX</t>
  </si>
  <si>
    <t>UA1CEC</t>
  </si>
  <si>
    <t>AUSTRIAN CONTEST CLUB</t>
  </si>
  <si>
    <t>OE1TKW</t>
  </si>
  <si>
    <t>OE3KAB</t>
  </si>
  <si>
    <t>B1Z CLUB</t>
  </si>
  <si>
    <t>B1Z</t>
  </si>
  <si>
    <t>BG0GE,</t>
  </si>
  <si>
    <t>BA1KW,</t>
  </si>
  <si>
    <t>BA1AI,</t>
  </si>
  <si>
    <t>BA6QR,</t>
  </si>
  <si>
    <t>BD4EP,</t>
  </si>
  <si>
    <t>BD4IKE,</t>
  </si>
  <si>
    <t>BD2BLM,</t>
  </si>
  <si>
    <t>BG3MKT,</t>
  </si>
  <si>
    <t>BA4MY,</t>
  </si>
  <si>
    <t>BD1QIW,</t>
  </si>
  <si>
    <t>BD1QXU,</t>
  </si>
  <si>
    <t>BA2IA,</t>
  </si>
  <si>
    <t>BD1CAL</t>
  </si>
  <si>
    <t>BG3PQG</t>
  </si>
  <si>
    <t>BAHIA DX GROUP</t>
  </si>
  <si>
    <t>PY6KY</t>
  </si>
  <si>
    <t>PY6TS</t>
  </si>
  <si>
    <t>BALATON RADIOAMATEUR DX CLUB</t>
  </si>
  <si>
    <t>HA3LI</t>
  </si>
  <si>
    <t>BALKAN CONTEST CLUB</t>
  </si>
  <si>
    <t>LZ2JA</t>
  </si>
  <si>
    <t>LZ9V</t>
  </si>
  <si>
    <t>LZ1WG</t>
  </si>
  <si>
    <t>BANGOR AND DISTRICT AMATEUR RADIO SOCIETY</t>
  </si>
  <si>
    <t>GI4AAM</t>
  </si>
  <si>
    <t>BASHKORTOSTAN DX CLUB</t>
  </si>
  <si>
    <t>RM8W</t>
  </si>
  <si>
    <t>UI8W</t>
  </si>
  <si>
    <t>RW9WW</t>
  </si>
  <si>
    <t>RF9W</t>
  </si>
  <si>
    <t>UA9WSF</t>
  </si>
  <si>
    <t>BAVARIAN CONTEST CLUB</t>
  </si>
  <si>
    <t>DA0T</t>
  </si>
  <si>
    <t>DO4WA</t>
  </si>
  <si>
    <t>DC6RI</t>
  </si>
  <si>
    <t>DG8AM</t>
  </si>
  <si>
    <t>DF0BV</t>
  </si>
  <si>
    <t>DL1MAJ</t>
  </si>
  <si>
    <t>DF0MS</t>
  </si>
  <si>
    <t>DF1LX</t>
  </si>
  <si>
    <t>DF2LH</t>
  </si>
  <si>
    <t>DF2RG</t>
  </si>
  <si>
    <t>DF2TT</t>
  </si>
  <si>
    <t>DF5MA</t>
  </si>
  <si>
    <t>DF6RI</t>
  </si>
  <si>
    <t>DG2MKV</t>
  </si>
  <si>
    <t>DG2NMH</t>
  </si>
  <si>
    <t>DG3FK</t>
  </si>
  <si>
    <t>DG7RO</t>
  </si>
  <si>
    <t>DH0GHU</t>
  </si>
  <si>
    <t>DH7TNO</t>
  </si>
  <si>
    <t>DJ1ER</t>
  </si>
  <si>
    <t>DJ2MX</t>
  </si>
  <si>
    <t>DJ3GE</t>
  </si>
  <si>
    <t>DJ3HW</t>
  </si>
  <si>
    <t>DJ3WE</t>
  </si>
  <si>
    <t>DJ5AN</t>
  </si>
  <si>
    <t>PD3AHW</t>
  </si>
  <si>
    <t>DJ5CL</t>
  </si>
  <si>
    <t>DJ6TB</t>
  </si>
  <si>
    <t>DJ8EW</t>
  </si>
  <si>
    <t>DJ8QA</t>
  </si>
  <si>
    <t>DJ9MH</t>
  </si>
  <si>
    <t>DK0SU</t>
  </si>
  <si>
    <t>DF7SA</t>
  </si>
  <si>
    <t>DK1FW</t>
  </si>
  <si>
    <t>DK1KC</t>
  </si>
  <si>
    <t>DK2AT</t>
  </si>
  <si>
    <t>DK2OY</t>
  </si>
  <si>
    <t>DK2YL</t>
  </si>
  <si>
    <t>DK3WW</t>
  </si>
  <si>
    <t>DK7AN</t>
  </si>
  <si>
    <t>DK7CH</t>
  </si>
  <si>
    <t>DK7MCX</t>
  </si>
  <si>
    <t>DK7VW</t>
  </si>
  <si>
    <t>DL0NG</t>
  </si>
  <si>
    <t>DK8NC</t>
  </si>
  <si>
    <t>DL0TUM</t>
  </si>
  <si>
    <t>DL7LIN</t>
  </si>
  <si>
    <t>DL1GO</t>
  </si>
  <si>
    <t>DL1MDZ</t>
  </si>
  <si>
    <t>DL1MHJ</t>
  </si>
  <si>
    <t>DL1MWG</t>
  </si>
  <si>
    <t>DL1NEO</t>
  </si>
  <si>
    <t>DL1NKS</t>
  </si>
  <si>
    <t>DL1TS</t>
  </si>
  <si>
    <t>DL2A</t>
  </si>
  <si>
    <t>DK1AX</t>
  </si>
  <si>
    <t>DL2RCH</t>
  </si>
  <si>
    <t>DL4GBA</t>
  </si>
  <si>
    <t>DL4ZA</t>
  </si>
  <si>
    <t>DL5GAC</t>
  </si>
  <si>
    <t>DL5JS</t>
  </si>
  <si>
    <t>DL5MEV</t>
  </si>
  <si>
    <t>DL5RCW</t>
  </si>
  <si>
    <t>DL5RDP</t>
  </si>
  <si>
    <t>DL5RU</t>
  </si>
  <si>
    <t>DL6EZ</t>
  </si>
  <si>
    <t>DL6MHW</t>
  </si>
  <si>
    <t>DL6NDW</t>
  </si>
  <si>
    <t>DL6RAI</t>
  </si>
  <si>
    <t>DL7ON</t>
  </si>
  <si>
    <t>DL7URH</t>
  </si>
  <si>
    <t>DL8MAS</t>
  </si>
  <si>
    <t>DL8OH</t>
  </si>
  <si>
    <t>DL8RB</t>
  </si>
  <si>
    <t>DL8SAD</t>
  </si>
  <si>
    <t>DL9HD</t>
  </si>
  <si>
    <t>DL9NCR</t>
  </si>
  <si>
    <t>DL9NDV</t>
  </si>
  <si>
    <t>DM3PKK</t>
  </si>
  <si>
    <t>DM4X</t>
  </si>
  <si>
    <t>DO6SR</t>
  </si>
  <si>
    <t>DM5JBN</t>
  </si>
  <si>
    <t>DM6DX</t>
  </si>
  <si>
    <t>DM9K</t>
  </si>
  <si>
    <t>DL2OBF</t>
  </si>
  <si>
    <t>DO1NPF</t>
  </si>
  <si>
    <t>DO1YCL</t>
  </si>
  <si>
    <t>DO4DXA</t>
  </si>
  <si>
    <t>160M_L_A</t>
  </si>
  <si>
    <t>DO5ALX</t>
  </si>
  <si>
    <t>DO6PS</t>
  </si>
  <si>
    <t>DQ4W</t>
  </si>
  <si>
    <t>DL1MGB</t>
  </si>
  <si>
    <t>DR1A</t>
  </si>
  <si>
    <t>DR2P</t>
  </si>
  <si>
    <t>DO9BC</t>
  </si>
  <si>
    <t>DR5N</t>
  </si>
  <si>
    <t>DK5OS</t>
  </si>
  <si>
    <t>DL9YAJ</t>
  </si>
  <si>
    <t>DR7B</t>
  </si>
  <si>
    <t>DO2XX</t>
  </si>
  <si>
    <t>EA8OM</t>
  </si>
  <si>
    <t>DJ1OJ</t>
  </si>
  <si>
    <t>HB9EE</t>
  </si>
  <si>
    <t>HB9EMP</t>
  </si>
  <si>
    <t>OE2E</t>
  </si>
  <si>
    <t>OE2GEN</t>
  </si>
  <si>
    <t>OE3K</t>
  </si>
  <si>
    <t>OE3DIA</t>
  </si>
  <si>
    <t>OE9MON</t>
  </si>
  <si>
    <t>ON6NL</t>
  </si>
  <si>
    <t>PA3FGA</t>
  </si>
  <si>
    <t>CLAUDIA</t>
  </si>
  <si>
    <t>V55V</t>
  </si>
  <si>
    <t>DL9NDS</t>
  </si>
  <si>
    <t>9A4P</t>
  </si>
  <si>
    <t>9A8RBX</t>
  </si>
  <si>
    <t>CR3L</t>
  </si>
  <si>
    <t>DD2ML</t>
  </si>
  <si>
    <t>DA0I</t>
  </si>
  <si>
    <t>DK1II</t>
  </si>
  <si>
    <t>DC2IP</t>
  </si>
  <si>
    <t>DC9MA</t>
  </si>
  <si>
    <t>DD5M</t>
  </si>
  <si>
    <t>DJ0ZY</t>
  </si>
  <si>
    <t>DF9GR</t>
  </si>
  <si>
    <t>DJ0IP</t>
  </si>
  <si>
    <t>DJ1MM</t>
  </si>
  <si>
    <t>DJ1YFK</t>
  </si>
  <si>
    <t>DJ3CQ</t>
  </si>
  <si>
    <t>DJ5IW</t>
  </si>
  <si>
    <t>DJ5MW</t>
  </si>
  <si>
    <t>DJ7AT</t>
  </si>
  <si>
    <t>DJ8QP</t>
  </si>
  <si>
    <t>DJ9RR</t>
  </si>
  <si>
    <t>DJ9SN</t>
  </si>
  <si>
    <t>DK0ASP</t>
  </si>
  <si>
    <t>DK0ED</t>
  </si>
  <si>
    <t>DK5GT</t>
  </si>
  <si>
    <t>DK0IU</t>
  </si>
  <si>
    <t>DL2SWW</t>
  </si>
  <si>
    <t>DK1NO</t>
  </si>
  <si>
    <t>DK2ZO</t>
  </si>
  <si>
    <t>DK3YD</t>
  </si>
  <si>
    <t>DK5AD</t>
  </si>
  <si>
    <t>DK6CQ</t>
  </si>
  <si>
    <t>DK6WL</t>
  </si>
  <si>
    <t>DK7YY</t>
  </si>
  <si>
    <t>DK8NI</t>
  </si>
  <si>
    <t>DK9HE</t>
  </si>
  <si>
    <t>DL0UM</t>
  </si>
  <si>
    <t>DL7FER</t>
  </si>
  <si>
    <t>DL1DVE</t>
  </si>
  <si>
    <t>DK1FT</t>
  </si>
  <si>
    <t>DL2NBY</t>
  </si>
  <si>
    <t>DL2OE</t>
  </si>
  <si>
    <t>DL2ZA</t>
  </si>
  <si>
    <t>DL3NCS</t>
  </si>
  <si>
    <t>DL4CF</t>
  </si>
  <si>
    <t>DL4FN</t>
  </si>
  <si>
    <t>DL4HG</t>
  </si>
  <si>
    <t>DL4MCF</t>
  </si>
  <si>
    <t>DL8WX</t>
  </si>
  <si>
    <t>DL9NEI</t>
  </si>
  <si>
    <t>DM0B</t>
  </si>
  <si>
    <t>DK9IP</t>
  </si>
  <si>
    <t>DM1TT</t>
  </si>
  <si>
    <t>DM2RN</t>
  </si>
  <si>
    <t>DM8T</t>
  </si>
  <si>
    <t>DN7DX</t>
  </si>
  <si>
    <t>DP9A</t>
  </si>
  <si>
    <t>DL8UAT</t>
  </si>
  <si>
    <t>DQ3Q</t>
  </si>
  <si>
    <t>DL4TJ</t>
  </si>
  <si>
    <t>DL5RMH</t>
  </si>
  <si>
    <t>DQ5T</t>
  </si>
  <si>
    <t>DL4LAM</t>
  </si>
  <si>
    <t>DL9DRA</t>
  </si>
  <si>
    <t>DR1D</t>
  </si>
  <si>
    <t>DL9EE</t>
  </si>
  <si>
    <t>HA1Q</t>
  </si>
  <si>
    <t>DH8VV</t>
  </si>
  <si>
    <t>KL7RA</t>
  </si>
  <si>
    <t>OE2LCM</t>
  </si>
  <si>
    <t>OK1DX</t>
  </si>
  <si>
    <t>OK1IC</t>
  </si>
  <si>
    <t>OZ/DK3WE</t>
  </si>
  <si>
    <t>PA1TX</t>
  </si>
  <si>
    <t>BEEMSTER CONTEST CLUB</t>
  </si>
  <si>
    <t>PA3AAV</t>
  </si>
  <si>
    <t>BEIJING SUNNY HAM CLUB</t>
  </si>
  <si>
    <t>BY1CW</t>
  </si>
  <si>
    <t>BD1GXH</t>
  </si>
  <si>
    <t>BELARUS CONTEST CLUB</t>
  </si>
  <si>
    <t>EU1AZ</t>
  </si>
  <si>
    <t>EU8MM</t>
  </si>
  <si>
    <t>EV1R</t>
  </si>
  <si>
    <t>EW2A</t>
  </si>
  <si>
    <t>EW2EG</t>
  </si>
  <si>
    <t>EW5W</t>
  </si>
  <si>
    <t>EW1IP</t>
  </si>
  <si>
    <t>EW7BR</t>
  </si>
  <si>
    <t>EW8MM</t>
  </si>
  <si>
    <t>EW8ZO</t>
  </si>
  <si>
    <t>EW8-121</t>
  </si>
  <si>
    <t>EW8ZZ</t>
  </si>
  <si>
    <t>EW8-132</t>
  </si>
  <si>
    <t>EU5T</t>
  </si>
  <si>
    <t>EW8OF</t>
  </si>
  <si>
    <t>BELOKRANJEC CONTEST CLUB</t>
  </si>
  <si>
    <t>S52W</t>
  </si>
  <si>
    <t>S53F</t>
  </si>
  <si>
    <t>S53MM</t>
  </si>
  <si>
    <t>S59GS</t>
  </si>
  <si>
    <t>S50C</t>
  </si>
  <si>
    <t>S53CC</t>
  </si>
  <si>
    <t>S57L</t>
  </si>
  <si>
    <t>S57C</t>
  </si>
  <si>
    <t>S57Z</t>
  </si>
  <si>
    <t>YU/S55OO</t>
  </si>
  <si>
    <t>S55OO</t>
  </si>
  <si>
    <t>BESSARABIAN CONTEST CLUB</t>
  </si>
  <si>
    <t>ER3CT</t>
  </si>
  <si>
    <t>ER1DA</t>
  </si>
  <si>
    <t>BKV RADIO CLUB</t>
  </si>
  <si>
    <t>HA7YS</t>
  </si>
  <si>
    <t>BLACK SEA CONTEST CLUB</t>
  </si>
  <si>
    <t>EM2G</t>
  </si>
  <si>
    <t>UR7GO</t>
  </si>
  <si>
    <t>EN1C</t>
  </si>
  <si>
    <t>ER3DX</t>
  </si>
  <si>
    <t>ER3ZZ</t>
  </si>
  <si>
    <t>ER4LX</t>
  </si>
  <si>
    <t>LZ2FM</t>
  </si>
  <si>
    <t>R7MC</t>
  </si>
  <si>
    <t>R7MM</t>
  </si>
  <si>
    <t>RL6LP</t>
  </si>
  <si>
    <t>RN6A</t>
  </si>
  <si>
    <t>RN7F</t>
  </si>
  <si>
    <t>TO5K</t>
  </si>
  <si>
    <t>RC0F</t>
  </si>
  <si>
    <t>UR3LPP</t>
  </si>
  <si>
    <t>UR5FCM</t>
  </si>
  <si>
    <t>UR5MAF</t>
  </si>
  <si>
    <t>US1GBH</t>
  </si>
  <si>
    <t>US1I</t>
  </si>
  <si>
    <t>UX2IO</t>
  </si>
  <si>
    <t>US7IGN</t>
  </si>
  <si>
    <t>US8UA</t>
  </si>
  <si>
    <t>UT0EO</t>
  </si>
  <si>
    <t>UT2UB</t>
  </si>
  <si>
    <t>UT5UGR</t>
  </si>
  <si>
    <t>UT5UKY</t>
  </si>
  <si>
    <t>UT7E</t>
  </si>
  <si>
    <t>UV5EOZ</t>
  </si>
  <si>
    <t>UT7VR</t>
  </si>
  <si>
    <t>UU2CW</t>
  </si>
  <si>
    <t>UU2JQ</t>
  </si>
  <si>
    <t>UU4JC</t>
  </si>
  <si>
    <t>UU7J</t>
  </si>
  <si>
    <t>UU4JMG</t>
  </si>
  <si>
    <t>UW7CN</t>
  </si>
  <si>
    <t>UX7FB</t>
  </si>
  <si>
    <t>UX7FD</t>
  </si>
  <si>
    <t>UY4F</t>
  </si>
  <si>
    <t>UZ2L</t>
  </si>
  <si>
    <t>US4LS</t>
  </si>
  <si>
    <t>YU1TY</t>
  </si>
  <si>
    <t>4L0A</t>
  </si>
  <si>
    <t>UU0JM</t>
  </si>
  <si>
    <t>4Z4AK</t>
  </si>
  <si>
    <t>UT7DK</t>
  </si>
  <si>
    <t>ER6A</t>
  </si>
  <si>
    <t>ER1LW</t>
  </si>
  <si>
    <t>EW6GF</t>
  </si>
  <si>
    <t>R7AW</t>
  </si>
  <si>
    <t>R7NK</t>
  </si>
  <si>
    <t>U5EX</t>
  </si>
  <si>
    <t>UA6XDX</t>
  </si>
  <si>
    <t>UR2VA</t>
  </si>
  <si>
    <t>UR5KED</t>
  </si>
  <si>
    <t>UR5XMM</t>
  </si>
  <si>
    <t>UR7ZO</t>
  </si>
  <si>
    <t>UR9LD</t>
  </si>
  <si>
    <t>UT2HC</t>
  </si>
  <si>
    <t>UT4XU</t>
  </si>
  <si>
    <t>UT5EO</t>
  </si>
  <si>
    <t>UT5UGQ</t>
  </si>
  <si>
    <t>UT5ZY</t>
  </si>
  <si>
    <t>UR5EFJ</t>
  </si>
  <si>
    <t>UU2J</t>
  </si>
  <si>
    <t>UU5JIB</t>
  </si>
  <si>
    <t>UU3JU</t>
  </si>
  <si>
    <t>UU4JDD</t>
  </si>
  <si>
    <t>UU5J</t>
  </si>
  <si>
    <t>UU6JJ</t>
  </si>
  <si>
    <t>UU1AZ</t>
  </si>
  <si>
    <t>UU7JF</t>
  </si>
  <si>
    <t>160M_Q_U</t>
  </si>
  <si>
    <t>UU9JH</t>
  </si>
  <si>
    <t>UU9JQ</t>
  </si>
  <si>
    <t>UW1WU</t>
  </si>
  <si>
    <t>UX1CW</t>
  </si>
  <si>
    <t>UY4W</t>
  </si>
  <si>
    <t>UT1WZ</t>
  </si>
  <si>
    <t>UY5AA</t>
  </si>
  <si>
    <t>UY5AR</t>
  </si>
  <si>
    <t>UZ5I</t>
  </si>
  <si>
    <t>UY6IM</t>
  </si>
  <si>
    <t>UZ5UA</t>
  </si>
  <si>
    <t>YU2U</t>
  </si>
  <si>
    <t>BOSNIA AND HERZEGOVINA CONTEST CLUB</t>
  </si>
  <si>
    <t>E720RS</t>
  </si>
  <si>
    <t>E78MS</t>
  </si>
  <si>
    <t>E74A</t>
  </si>
  <si>
    <t>E74NR</t>
  </si>
  <si>
    <t>E76MB</t>
  </si>
  <si>
    <t>E77R</t>
  </si>
  <si>
    <t>E77TA</t>
  </si>
  <si>
    <t>E7CW</t>
  </si>
  <si>
    <t>E74WN</t>
  </si>
  <si>
    <t>E7DX</t>
  </si>
  <si>
    <t>E77DX</t>
  </si>
  <si>
    <t>J28AA</t>
  </si>
  <si>
    <t>E70A</t>
  </si>
  <si>
    <t>6O3A</t>
  </si>
  <si>
    <t>E71A</t>
  </si>
  <si>
    <t>E71DX</t>
  </si>
  <si>
    <t>E73W</t>
  </si>
  <si>
    <t>E74Y</t>
  </si>
  <si>
    <t>E77EZ</t>
  </si>
  <si>
    <t>E77XZ</t>
  </si>
  <si>
    <t>F/E73CQ</t>
  </si>
  <si>
    <t>K2SSS</t>
  </si>
  <si>
    <t>E78WW</t>
  </si>
  <si>
    <t>BRACKNELL AMATEUR RADIO CLUB</t>
  </si>
  <si>
    <t>G4DDL</t>
  </si>
  <si>
    <t>BRESCIA CONTEST GROUP</t>
  </si>
  <si>
    <t>5H3MB</t>
  </si>
  <si>
    <t>IK2GZU</t>
  </si>
  <si>
    <t>BRIMHAM CONTEST GROUP</t>
  </si>
  <si>
    <t>G4IUF</t>
  </si>
  <si>
    <t>G6MC</t>
  </si>
  <si>
    <t>SQ2GXO</t>
  </si>
  <si>
    <t>BRITISH COLUMBIA DX CLUB</t>
  </si>
  <si>
    <t>VE7CC</t>
  </si>
  <si>
    <t>VE7TG</t>
  </si>
  <si>
    <t>VE7MR</t>
  </si>
  <si>
    <t>VE7SV</t>
  </si>
  <si>
    <t>CALGARY AMATEUR RADIO ASSOCIATION</t>
  </si>
  <si>
    <t>VE6AO</t>
  </si>
  <si>
    <t>VE6BIR</t>
  </si>
  <si>
    <t>CANTAREIRA DX GROUP</t>
  </si>
  <si>
    <t>PU2WDX</t>
  </si>
  <si>
    <t>PV2P</t>
  </si>
  <si>
    <t>PY2DY</t>
  </si>
  <si>
    <t>PV8CQ</t>
  </si>
  <si>
    <t>PW2T</t>
  </si>
  <si>
    <t>PY2ZY</t>
  </si>
  <si>
    <t>PY2BN</t>
  </si>
  <si>
    <t>PY2DJ</t>
  </si>
  <si>
    <t>PY2HL</t>
  </si>
  <si>
    <t>PY2RDZ</t>
  </si>
  <si>
    <t>PY2XC</t>
  </si>
  <si>
    <t>PY2XV</t>
  </si>
  <si>
    <t>PY4RR</t>
  </si>
  <si>
    <t>CDR GROUP</t>
  </si>
  <si>
    <t>PU2LED</t>
  </si>
  <si>
    <t>PU2VTC</t>
  </si>
  <si>
    <t>PY2LCD</t>
  </si>
  <si>
    <t>CE CONTEST GROUP</t>
  </si>
  <si>
    <t>3G1B</t>
  </si>
  <si>
    <t>CD-6041</t>
  </si>
  <si>
    <t>3G4W</t>
  </si>
  <si>
    <t>XQ4CW</t>
  </si>
  <si>
    <t>CE3AA</t>
  </si>
  <si>
    <t>CE3PCG</t>
  </si>
  <si>
    <t>XQ1KZ</t>
  </si>
  <si>
    <t>XQ7UP</t>
  </si>
  <si>
    <t>CENTO DX TEAM</t>
  </si>
  <si>
    <t>IR4C</t>
  </si>
  <si>
    <t>IZ4NIC</t>
  </si>
  <si>
    <t>IY4FGM</t>
  </si>
  <si>
    <t>IZ4ORO</t>
  </si>
  <si>
    <t>IZ4AFW</t>
  </si>
  <si>
    <t>CENTRAL SIBERIA DX CLUB</t>
  </si>
  <si>
    <t>UA0WY</t>
  </si>
  <si>
    <t>UI9I</t>
  </si>
  <si>
    <t>R9HAA</t>
  </si>
  <si>
    <t>R9IR</t>
  </si>
  <si>
    <t>RM9I</t>
  </si>
  <si>
    <t>RU0A</t>
  </si>
  <si>
    <t>RU9I</t>
  </si>
  <si>
    <t>CHILEAN PACIFIC DX GROUP</t>
  </si>
  <si>
    <t>CE5PHI</t>
  </si>
  <si>
    <t>CHILTERN DX CLUB</t>
  </si>
  <si>
    <t>9M8Z</t>
  </si>
  <si>
    <t>9M6DXX</t>
  </si>
  <si>
    <t>EI2GLB</t>
  </si>
  <si>
    <t>G0VXE</t>
  </si>
  <si>
    <t>P3J</t>
  </si>
  <si>
    <t>5B4AHJ</t>
  </si>
  <si>
    <t>YO4RDW</t>
  </si>
  <si>
    <t>C4Z</t>
  </si>
  <si>
    <t>5B4AIZ</t>
  </si>
  <si>
    <t>G1FON</t>
  </si>
  <si>
    <t>G3P</t>
  </si>
  <si>
    <t>G3WPH</t>
  </si>
  <si>
    <t>G3XTT</t>
  </si>
  <si>
    <t>G4RKO</t>
  </si>
  <si>
    <t>G5W</t>
  </si>
  <si>
    <t>5B4WN</t>
  </si>
  <si>
    <t>M3W</t>
  </si>
  <si>
    <t>G4FAL</t>
  </si>
  <si>
    <t>MD2C</t>
  </si>
  <si>
    <t>MD0CCE</t>
  </si>
  <si>
    <t>MQ0TRN</t>
  </si>
  <si>
    <t>M0TRN</t>
  </si>
  <si>
    <t>CHINGGIS KHAN RADIO CLUB</t>
  </si>
  <si>
    <t>JU1DX</t>
  </si>
  <si>
    <t>JT1BV</t>
  </si>
  <si>
    <t>CICEVAC CONTEST CLUB</t>
  </si>
  <si>
    <t>YT4A</t>
  </si>
  <si>
    <t>YT1AA</t>
  </si>
  <si>
    <t>YU1DW</t>
  </si>
  <si>
    <t>YT4W</t>
  </si>
  <si>
    <t>YU7KW</t>
  </si>
  <si>
    <t>CLIPPERTON DX CLUB</t>
  </si>
  <si>
    <t>5X1RO</t>
  </si>
  <si>
    <t>F5IRO</t>
  </si>
  <si>
    <t>F6BEE</t>
  </si>
  <si>
    <t>F9DK</t>
  </si>
  <si>
    <t>FM5CD</t>
  </si>
  <si>
    <t>CLUB DE RADIO EXPERIMENTADORES DE OCCIDENTE</t>
  </si>
  <si>
    <t>XE1FZE</t>
  </si>
  <si>
    <t>XE1GZU</t>
  </si>
  <si>
    <t>COCKENZIE AND PORT SETON ARC</t>
  </si>
  <si>
    <t>M0RNR</t>
  </si>
  <si>
    <t>CONTEST CLUB FINLAND</t>
  </si>
  <si>
    <t>9M6/OH2YY</t>
  </si>
  <si>
    <t>OH2YY</t>
  </si>
  <si>
    <t>CQ8X</t>
  </si>
  <si>
    <t>OH2UA</t>
  </si>
  <si>
    <t>OG1M</t>
  </si>
  <si>
    <t>OH1VR</t>
  </si>
  <si>
    <t>OG4T</t>
  </si>
  <si>
    <t>OH4MFA</t>
  </si>
  <si>
    <t>OG6N</t>
  </si>
  <si>
    <t>OG8N</t>
  </si>
  <si>
    <t>OH0X</t>
  </si>
  <si>
    <t>OH2PM</t>
  </si>
  <si>
    <t>OH1B</t>
  </si>
  <si>
    <t>OH1BOI</t>
  </si>
  <si>
    <t>OH1F</t>
  </si>
  <si>
    <t>OH1NOA</t>
  </si>
  <si>
    <t>OH2LU</t>
  </si>
  <si>
    <t>OH2XX</t>
  </si>
  <si>
    <t>OH3JR</t>
  </si>
  <si>
    <t>OH5BM</t>
  </si>
  <si>
    <t>OH5Z</t>
  </si>
  <si>
    <t>OG9X</t>
  </si>
  <si>
    <t>OH6DX</t>
  </si>
  <si>
    <t>OH6MW</t>
  </si>
  <si>
    <t>OH6OS</t>
  </si>
  <si>
    <t>OH8KVY</t>
  </si>
  <si>
    <t>OH8X</t>
  </si>
  <si>
    <t>LB3HC</t>
  </si>
  <si>
    <t>OH9W</t>
  </si>
  <si>
    <t>OH2FPK</t>
  </si>
  <si>
    <t>CR1X</t>
  </si>
  <si>
    <t>OH2BH</t>
  </si>
  <si>
    <t>OG0Z</t>
  </si>
  <si>
    <t>OH2N</t>
  </si>
  <si>
    <t>OH3KAV</t>
  </si>
  <si>
    <t>OH6NIO</t>
  </si>
  <si>
    <t>OG9W</t>
  </si>
  <si>
    <t>OH2BCI</t>
  </si>
  <si>
    <t>OH2TA</t>
  </si>
  <si>
    <t>OH10X</t>
  </si>
  <si>
    <t>OH6KZP</t>
  </si>
  <si>
    <t>OH1RX</t>
  </si>
  <si>
    <t>OH2BAH</t>
  </si>
  <si>
    <t>OH2LNH</t>
  </si>
  <si>
    <t>OH3FM</t>
  </si>
  <si>
    <t>OH3RF</t>
  </si>
  <si>
    <t>OH5TS</t>
  </si>
  <si>
    <t>OH8KVA</t>
  </si>
  <si>
    <t>OH8MJ</t>
  </si>
  <si>
    <t>TC2X</t>
  </si>
  <si>
    <t>CONTEST CLUB HARZ HEIDE</t>
  </si>
  <si>
    <t>DJ3JD</t>
  </si>
  <si>
    <t>DL8OK</t>
  </si>
  <si>
    <t>DP6W</t>
  </si>
  <si>
    <t>CONTEST CLUB ONTARIO</t>
  </si>
  <si>
    <t>VA3DX</t>
  </si>
  <si>
    <t>VA3GKO</t>
  </si>
  <si>
    <t>VA3GUY</t>
  </si>
  <si>
    <t>VA3KAI</t>
  </si>
  <si>
    <t>VA3OV</t>
  </si>
  <si>
    <t>VA3RKM</t>
  </si>
  <si>
    <t>VA3SWG</t>
  </si>
  <si>
    <t>VA3UG</t>
  </si>
  <si>
    <t>VA3YOJ</t>
  </si>
  <si>
    <t>VA3YP</t>
  </si>
  <si>
    <t>VC3T</t>
  </si>
  <si>
    <t>VE3XB</t>
  </si>
  <si>
    <t>VE3AJ</t>
  </si>
  <si>
    <t>VE3CX</t>
  </si>
  <si>
    <t>VE3EJ</t>
  </si>
  <si>
    <t>VE3FH</t>
  </si>
  <si>
    <t>VE3GTC</t>
  </si>
  <si>
    <t>VE3IAE</t>
  </si>
  <si>
    <t>VE3MIS</t>
  </si>
  <si>
    <t>VE3CWU</t>
  </si>
  <si>
    <t>VE3MV</t>
  </si>
  <si>
    <t>VE3NE</t>
  </si>
  <si>
    <t>VE3OI</t>
  </si>
  <si>
    <t>VE3OIL</t>
  </si>
  <si>
    <t>VE3RCN</t>
  </si>
  <si>
    <t>VE3RZ</t>
  </si>
  <si>
    <t>VE3TA</t>
  </si>
  <si>
    <t>VE3TU</t>
  </si>
  <si>
    <t>VE3WBT</t>
  </si>
  <si>
    <t>VE3WG</t>
  </si>
  <si>
    <t>VE3XAT</t>
  </si>
  <si>
    <t>VY2MGY/3</t>
  </si>
  <si>
    <t>VE3MGY</t>
  </si>
  <si>
    <t>XL3T</t>
  </si>
  <si>
    <t>VE3AT</t>
  </si>
  <si>
    <t>VA3ATT</t>
  </si>
  <si>
    <t>VA3DF</t>
  </si>
  <si>
    <t>VA3EC</t>
  </si>
  <si>
    <t>VA3RJ</t>
  </si>
  <si>
    <t>VA3WR</t>
  </si>
  <si>
    <t>VA3XOV</t>
  </si>
  <si>
    <t>VC3O</t>
  </si>
  <si>
    <t>VE3CR</t>
  </si>
  <si>
    <t>VE3CV</t>
  </si>
  <si>
    <t>160M_L_U</t>
  </si>
  <si>
    <t>VE3EK</t>
  </si>
  <si>
    <t>VE3EY</t>
  </si>
  <si>
    <t>VE3FJ</t>
  </si>
  <si>
    <t>VE3RSA</t>
  </si>
  <si>
    <t>VE3TW</t>
  </si>
  <si>
    <t>VE3UTT</t>
  </si>
  <si>
    <t>VE3UZ</t>
  </si>
  <si>
    <t>VE3YAA</t>
  </si>
  <si>
    <t>VE3NFR</t>
  </si>
  <si>
    <t>CONTEST GROUP DU QUEBEC</t>
  </si>
  <si>
    <t>VC2W</t>
  </si>
  <si>
    <t>VA2WDQ</t>
  </si>
  <si>
    <t>VE2AXO</t>
  </si>
  <si>
    <t>VE2EBK</t>
  </si>
  <si>
    <t>VE2EZD</t>
  </si>
  <si>
    <t>VE2FXL</t>
  </si>
  <si>
    <t>VE2NGH</t>
  </si>
  <si>
    <t>VE2OFH</t>
  </si>
  <si>
    <t>VA2EW</t>
  </si>
  <si>
    <t>VE2FK</t>
  </si>
  <si>
    <t>VE2HLS</t>
  </si>
  <si>
    <t>VE2QV</t>
  </si>
  <si>
    <t>VE2FFE</t>
  </si>
  <si>
    <t>CRAEC</t>
  </si>
  <si>
    <t>PT2CVA</t>
  </si>
  <si>
    <t>PT2ZM</t>
  </si>
  <si>
    <t>CRIMEAN CONTEST CLUB</t>
  </si>
  <si>
    <t>UT5JCE</t>
  </si>
  <si>
    <t>CROATIAN CONTEST CLUB</t>
  </si>
  <si>
    <t>4U1GSC</t>
  </si>
  <si>
    <t>9A0W</t>
  </si>
  <si>
    <t>9A1A</t>
  </si>
  <si>
    <t>9A9A</t>
  </si>
  <si>
    <t>9A1CRD</t>
  </si>
  <si>
    <t>9A4EN</t>
  </si>
  <si>
    <t>9A1CVG</t>
  </si>
  <si>
    <t>9A1DL</t>
  </si>
  <si>
    <t>9A1JSB</t>
  </si>
  <si>
    <t>80M_L_A</t>
  </si>
  <si>
    <t>9A7ZZ</t>
  </si>
  <si>
    <t>9A1MM</t>
  </si>
  <si>
    <t>9A1SZ</t>
  </si>
  <si>
    <t>9A202GA</t>
  </si>
  <si>
    <t>9A2GA</t>
  </si>
  <si>
    <t>9A202JK</t>
  </si>
  <si>
    <t>9A2JK</t>
  </si>
  <si>
    <t>9A203B</t>
  </si>
  <si>
    <t>9A1AA</t>
  </si>
  <si>
    <t>9A204MF</t>
  </si>
  <si>
    <t>9A4MF</t>
  </si>
  <si>
    <t>9A204OP</t>
  </si>
  <si>
    <t>9A204W</t>
  </si>
  <si>
    <t>9A4W</t>
  </si>
  <si>
    <t>9A205ST</t>
  </si>
  <si>
    <t>9A206B</t>
  </si>
  <si>
    <t>9A5ADH</t>
  </si>
  <si>
    <t>9A207T</t>
  </si>
  <si>
    <t>9A2EU</t>
  </si>
  <si>
    <t>9A2AJ</t>
  </si>
  <si>
    <t>9A2EY</t>
  </si>
  <si>
    <t>9A2NO</t>
  </si>
  <si>
    <t>9A2R</t>
  </si>
  <si>
    <t>9A2WJ</t>
  </si>
  <si>
    <t>9A3QB</t>
  </si>
  <si>
    <t>9A4AA</t>
  </si>
  <si>
    <t>9A4WY</t>
  </si>
  <si>
    <t>9A5IGY</t>
  </si>
  <si>
    <t>9A5KIS</t>
  </si>
  <si>
    <t>9A6IND</t>
  </si>
  <si>
    <t>9A6JOY</t>
  </si>
  <si>
    <t>9A7A</t>
  </si>
  <si>
    <t>9A7V</t>
  </si>
  <si>
    <t>9A7IUP</t>
  </si>
  <si>
    <t>9A8A</t>
  </si>
  <si>
    <t>9A8M</t>
  </si>
  <si>
    <t>9A5ADT</t>
  </si>
  <si>
    <t>E72MM</t>
  </si>
  <si>
    <t>E77A</t>
  </si>
  <si>
    <t>9A0Z</t>
  </si>
  <si>
    <t>9A5K</t>
  </si>
  <si>
    <t>9A200AA</t>
  </si>
  <si>
    <t>9A9AB</t>
  </si>
  <si>
    <t>9A201AA</t>
  </si>
  <si>
    <t>9A5MR</t>
  </si>
  <si>
    <t>9A22P</t>
  </si>
  <si>
    <t>9A8MM</t>
  </si>
  <si>
    <t>9A2BW</t>
  </si>
  <si>
    <t>9A2SW</t>
  </si>
  <si>
    <t>9A2XW</t>
  </si>
  <si>
    <t>9A3JH</t>
  </si>
  <si>
    <t>9A3R</t>
  </si>
  <si>
    <t>9A4U</t>
  </si>
  <si>
    <t>9A6KKD</t>
  </si>
  <si>
    <t>9A5MT</t>
  </si>
  <si>
    <t>9A5X</t>
  </si>
  <si>
    <t>9A6M</t>
  </si>
  <si>
    <t>9A8DX</t>
  </si>
  <si>
    <t>DK8ZZ</t>
  </si>
  <si>
    <t>E79SD</t>
  </si>
  <si>
    <t>CS AEROSTAR BACAU</t>
  </si>
  <si>
    <t>YO8RZJ</t>
  </si>
  <si>
    <t>YO8AXP</t>
  </si>
  <si>
    <t>CS CRISUL ORADEA</t>
  </si>
  <si>
    <t>YO5OBA</t>
  </si>
  <si>
    <t>CS PETROLUL PLOIESTI</t>
  </si>
  <si>
    <t>YO9AGI</t>
  </si>
  <si>
    <t>YO9BXC</t>
  </si>
  <si>
    <t>YO9BPX</t>
  </si>
  <si>
    <t>YO9CB</t>
  </si>
  <si>
    <t>YO9OC</t>
  </si>
  <si>
    <t>YR0W</t>
  </si>
  <si>
    <t>YO9SW</t>
  </si>
  <si>
    <t>CS SILVER FOX DEVA</t>
  </si>
  <si>
    <t>YO2LAN</t>
  </si>
  <si>
    <t>SANDY</t>
  </si>
  <si>
    <t>YO2LXW</t>
  </si>
  <si>
    <t>YO2MHJ</t>
  </si>
  <si>
    <t>YO2SH</t>
  </si>
  <si>
    <t>YR6M</t>
  </si>
  <si>
    <t>YO6MT</t>
  </si>
  <si>
    <t>CS YO HD ANTENA DX GRUP</t>
  </si>
  <si>
    <t>YO2QY</t>
  </si>
  <si>
    <t>CSM ARMATURA ZALAU</t>
  </si>
  <si>
    <t>YO5AJR</t>
  </si>
  <si>
    <t>CSM BAIA MARE</t>
  </si>
  <si>
    <t>YO5CRQ</t>
  </si>
  <si>
    <t>YO5OHY</t>
  </si>
  <si>
    <t>YO5OPH</t>
  </si>
  <si>
    <t>YO5PBF</t>
  </si>
  <si>
    <t>YO5PBW</t>
  </si>
  <si>
    <t>CSM BISTRITA</t>
  </si>
  <si>
    <t>YO5DGE</t>
  </si>
  <si>
    <t>YP5A</t>
  </si>
  <si>
    <t>YO5AM</t>
  </si>
  <si>
    <t>YO5OLD</t>
  </si>
  <si>
    <t>CSM BOTOSANI</t>
  </si>
  <si>
    <t>YO8RFS</t>
  </si>
  <si>
    <t>YO8RIX</t>
  </si>
  <si>
    <t>CSM CLUJ-NAPOCA</t>
  </si>
  <si>
    <t>YO5AYT</t>
  </si>
  <si>
    <t>YO5BTZ</t>
  </si>
  <si>
    <t>YO5CEU</t>
  </si>
  <si>
    <t>YO5CUQ</t>
  </si>
  <si>
    <t>YO5KAS</t>
  </si>
  <si>
    <t>YO5CGB</t>
  </si>
  <si>
    <t>YO5TP</t>
  </si>
  <si>
    <t>CSM CRAIOVA</t>
  </si>
  <si>
    <t>YO7LGI</t>
  </si>
  <si>
    <t>CSM TIMISOARA</t>
  </si>
  <si>
    <t>YO2AQB</t>
  </si>
  <si>
    <t>YO2IS</t>
  </si>
  <si>
    <t>CSTA BUCURESTI</t>
  </si>
  <si>
    <t>YO3CZW</t>
  </si>
  <si>
    <t>YO3ZA</t>
  </si>
  <si>
    <t>CSTA SUCEAVA</t>
  </si>
  <si>
    <t>YP8T</t>
  </si>
  <si>
    <t>YO8TTT</t>
  </si>
  <si>
    <t>CT3 MADEIRA CONTEST TEAM</t>
  </si>
  <si>
    <t>CR3A</t>
  </si>
  <si>
    <t>CT1FJO</t>
  </si>
  <si>
    <t>CWJF GROUP</t>
  </si>
  <si>
    <t>PP5ZB</t>
  </si>
  <si>
    <t>PV8ABC</t>
  </si>
  <si>
    <t>PY2FFW</t>
  </si>
  <si>
    <t>CZECH CONTEST CLUB</t>
  </si>
  <si>
    <t>OK1AY</t>
  </si>
  <si>
    <t>OK2EC</t>
  </si>
  <si>
    <t>OL7C</t>
  </si>
  <si>
    <t>OK1DUB</t>
  </si>
  <si>
    <t>DANISH DX GROUP</t>
  </si>
  <si>
    <t>OZ2PBS</t>
  </si>
  <si>
    <t>OZ4NA</t>
  </si>
  <si>
    <t>OZ4RT</t>
  </si>
  <si>
    <t>OZ5TL</t>
  </si>
  <si>
    <t>T6JP</t>
  </si>
  <si>
    <t>OZ2JBC</t>
  </si>
  <si>
    <t>OU4O</t>
  </si>
  <si>
    <t>OV3X</t>
  </si>
  <si>
    <t>OZ3ABE</t>
  </si>
  <si>
    <t>OZ4CG</t>
  </si>
  <si>
    <t>OZ7BQ</t>
  </si>
  <si>
    <t>XP2I</t>
  </si>
  <si>
    <t>OZ1BII</t>
  </si>
  <si>
    <t>DL-DX RTTY CONTEST GROUP</t>
  </si>
  <si>
    <t>HB9AWS</t>
  </si>
  <si>
    <t>HB9TOC</t>
  </si>
  <si>
    <t>DNEPR CONTEST GROUP</t>
  </si>
  <si>
    <t>UT6EE</t>
  </si>
  <si>
    <t>UR5EPV</t>
  </si>
  <si>
    <t>DOMODEDOVO</t>
  </si>
  <si>
    <t>RN3FS</t>
  </si>
  <si>
    <t>RQ5D</t>
  </si>
  <si>
    <t>DONBASS CONTEST CLUB</t>
  </si>
  <si>
    <t>UR5IFB</t>
  </si>
  <si>
    <t>US1MM</t>
  </si>
  <si>
    <t>US4IRT</t>
  </si>
  <si>
    <t>US5ISV</t>
  </si>
  <si>
    <t>US6IKV</t>
  </si>
  <si>
    <t>US7IA</t>
  </si>
  <si>
    <t>UT1IM</t>
  </si>
  <si>
    <t>UT2IV</t>
  </si>
  <si>
    <t>UT3I</t>
  </si>
  <si>
    <t>US2IHS</t>
  </si>
  <si>
    <t>UT6IS</t>
  </si>
  <si>
    <t>UV0I</t>
  </si>
  <si>
    <t>UR5IFX</t>
  </si>
  <si>
    <t>UX3IO</t>
  </si>
  <si>
    <t>UX6IB</t>
  </si>
  <si>
    <t>UX7IB</t>
  </si>
  <si>
    <t>UY1IP</t>
  </si>
  <si>
    <t>UY8IO</t>
  </si>
  <si>
    <t>UR5IHQ</t>
  </si>
  <si>
    <t>US5IPH</t>
  </si>
  <si>
    <t>UX3IW</t>
  </si>
  <si>
    <t>UY4I</t>
  </si>
  <si>
    <t>UZ4I</t>
  </si>
  <si>
    <t>UX6IZ</t>
  </si>
  <si>
    <t>DORNA DX GRUP</t>
  </si>
  <si>
    <t>YR8D</t>
  </si>
  <si>
    <t>YO8CLN</t>
  </si>
  <si>
    <t>DUBNA DX CLUB</t>
  </si>
  <si>
    <t>R3FF</t>
  </si>
  <si>
    <t>DX4LIFE CONTEST CLUB</t>
  </si>
  <si>
    <t>KP2DX</t>
  </si>
  <si>
    <t>NP2KM</t>
  </si>
  <si>
    <t>KP2BH</t>
  </si>
  <si>
    <t>DXARC DX COLOMBIA AMATEUR RADIO CLUB</t>
  </si>
  <si>
    <t>HK1R</t>
  </si>
  <si>
    <t>HK1T</t>
  </si>
  <si>
    <t>EAST COAST CANADA CONTEST CLUB</t>
  </si>
  <si>
    <t>ZL/VO1AU</t>
  </si>
  <si>
    <t>VO1AU</t>
  </si>
  <si>
    <t>VO1MP</t>
  </si>
  <si>
    <t>VO1TA</t>
  </si>
  <si>
    <t>EDIT14</t>
  </si>
  <si>
    <t>SN4W</t>
  </si>
  <si>
    <t>SP4ICP</t>
  </si>
  <si>
    <t>SP1QXK</t>
  </si>
  <si>
    <t>SP5BMU</t>
  </si>
  <si>
    <t>SP5LKJ</t>
  </si>
  <si>
    <t>EFREMOVSKY RADIOCLUB</t>
  </si>
  <si>
    <t>RM3P</t>
  </si>
  <si>
    <t>ELMENDORF AMATEUR RADIO SOCIETY</t>
  </si>
  <si>
    <t>KL7AIR</t>
  </si>
  <si>
    <t>KL3LU</t>
  </si>
  <si>
    <t>EUROPEAN PSK CLUB</t>
  </si>
  <si>
    <t>EW7LE</t>
  </si>
  <si>
    <t>F1IWH</t>
  </si>
  <si>
    <t>OM7AX</t>
  </si>
  <si>
    <t>RA6HSM</t>
  </si>
  <si>
    <t>RK3DSW</t>
  </si>
  <si>
    <t>UA3YFL</t>
  </si>
  <si>
    <t>UN7EW</t>
  </si>
  <si>
    <t>UU9JCB</t>
  </si>
  <si>
    <t>FALKOPINGS RADIOCLUB</t>
  </si>
  <si>
    <t>SK6HD</t>
  </si>
  <si>
    <t>SM6FKF</t>
  </si>
  <si>
    <t>SM6MVE</t>
  </si>
  <si>
    <t>SM6NOC</t>
  </si>
  <si>
    <t>SG6A</t>
  </si>
  <si>
    <t>SA6AQP</t>
  </si>
  <si>
    <t>FORTALEZA DX GROUP</t>
  </si>
  <si>
    <t>PV7M</t>
  </si>
  <si>
    <t>PT7ZT</t>
  </si>
  <si>
    <t>PW7T</t>
  </si>
  <si>
    <t>PY8AZT</t>
  </si>
  <si>
    <t>DL/PY2SEX</t>
  </si>
  <si>
    <t>PY2SEX</t>
  </si>
  <si>
    <t>FOX CONTEST CLUB</t>
  </si>
  <si>
    <t>YT8A</t>
  </si>
  <si>
    <t>YU1EA</t>
  </si>
  <si>
    <t>YU1LM</t>
  </si>
  <si>
    <t>FRIESE RADIO AMATEUR GROEP</t>
  </si>
  <si>
    <t>PA5W</t>
  </si>
  <si>
    <t>PD5W</t>
  </si>
  <si>
    <t>G5O CONTEST GROUP</t>
  </si>
  <si>
    <t>G5O</t>
  </si>
  <si>
    <t>G0LZL</t>
  </si>
  <si>
    <t>GQ8SRS</t>
  </si>
  <si>
    <t>G4OCR</t>
  </si>
  <si>
    <t>GEMILANG DX CONTEST GROUP</t>
  </si>
  <si>
    <t>V85TX</t>
  </si>
  <si>
    <t>GERMAN DX FOUNDATION</t>
  </si>
  <si>
    <t>DL7BA</t>
  </si>
  <si>
    <t>DL9OLI</t>
  </si>
  <si>
    <t>DB3LO</t>
  </si>
  <si>
    <t>GIPANIS CONTEST GROUP</t>
  </si>
  <si>
    <t>UW5ZM</t>
  </si>
  <si>
    <t>UY2ZZ</t>
  </si>
  <si>
    <t>UY5TE</t>
  </si>
  <si>
    <t>UY5TF</t>
  </si>
  <si>
    <t>UZ5ZV</t>
  </si>
  <si>
    <t>UY0ZG</t>
  </si>
  <si>
    <t>GMDX GROUP</t>
  </si>
  <si>
    <t>GM1F</t>
  </si>
  <si>
    <t>GPDX-PORTUGUESE DX GROUP</t>
  </si>
  <si>
    <t>CS5DX</t>
  </si>
  <si>
    <t>CT1EGW</t>
  </si>
  <si>
    <t>GRABOVAC CONTEST CLUB</t>
  </si>
  <si>
    <t>YT9A</t>
  </si>
  <si>
    <t>GRIMSBY AMATEUR RADIO SOCIETY</t>
  </si>
  <si>
    <t>G3RSD</t>
  </si>
  <si>
    <t>G6NUM</t>
  </si>
  <si>
    <t>GRUPO ARGENTINO DE CW</t>
  </si>
  <si>
    <t>LU7DSU</t>
  </si>
  <si>
    <t>LU4MHQ</t>
  </si>
  <si>
    <t>LW2HBF</t>
  </si>
  <si>
    <t>GRUPO DXXE</t>
  </si>
  <si>
    <t>XE1AY</t>
  </si>
  <si>
    <t>XE1KK</t>
  </si>
  <si>
    <t>XE3N</t>
  </si>
  <si>
    <t>XE1EE</t>
  </si>
  <si>
    <t>XE2AU</t>
  </si>
  <si>
    <t>GUARA DX GROUP</t>
  </si>
  <si>
    <t>PR7AP</t>
  </si>
  <si>
    <t>PR7AR</t>
  </si>
  <si>
    <t>PV8AZ</t>
  </si>
  <si>
    <t>PY7DJ</t>
  </si>
  <si>
    <t>PR7AB</t>
  </si>
  <si>
    <t>PR7GY</t>
  </si>
  <si>
    <t>PR7HR</t>
  </si>
  <si>
    <t>PV8AA</t>
  </si>
  <si>
    <t>PV8DX</t>
  </si>
  <si>
    <t>HA-DX-CLUB</t>
  </si>
  <si>
    <t>HA0HW</t>
  </si>
  <si>
    <t>HA4XH</t>
  </si>
  <si>
    <t>HA5JI</t>
  </si>
  <si>
    <t>HG1S</t>
  </si>
  <si>
    <t>HA1DAE</t>
  </si>
  <si>
    <t>HG3R</t>
  </si>
  <si>
    <t>HA3NU</t>
  </si>
  <si>
    <t>HG8C</t>
  </si>
  <si>
    <t>HA8EK</t>
  </si>
  <si>
    <t>HA8BE</t>
  </si>
  <si>
    <t>HG1X</t>
  </si>
  <si>
    <t>HA1RS</t>
  </si>
  <si>
    <t>HG4F</t>
  </si>
  <si>
    <t>HG8W</t>
  </si>
  <si>
    <t>J48HW</t>
  </si>
  <si>
    <t>HAROS RADIO CLUB</t>
  </si>
  <si>
    <t>HA2MN</t>
  </si>
  <si>
    <t>HA5SE</t>
  </si>
  <si>
    <t>HG5O</t>
  </si>
  <si>
    <t>HERSTMONCEUX MEGACYCLES</t>
  </si>
  <si>
    <t>G0D</t>
  </si>
  <si>
    <t>M6TOY</t>
  </si>
  <si>
    <t>HONDA R AND D HAM CLUB TOCHIGI</t>
  </si>
  <si>
    <t>JJ1WWL/1</t>
  </si>
  <si>
    <t>JJ1WWL</t>
  </si>
  <si>
    <t>HORNET DX GROUP</t>
  </si>
  <si>
    <t>ZV2K</t>
  </si>
  <si>
    <t>PY2SHF</t>
  </si>
  <si>
    <t>HUANCAVILCA RADIO CLUB</t>
  </si>
  <si>
    <t>HD2A</t>
  </si>
  <si>
    <t>HC2AQ</t>
  </si>
  <si>
    <t>IRKUTSK RADIO CLUB</t>
  </si>
  <si>
    <t>RZ0SZZ</t>
  </si>
  <si>
    <t>UA0SM</t>
  </si>
  <si>
    <t>UA0SOX</t>
  </si>
  <si>
    <t>IVANOVO DX CLUB</t>
  </si>
  <si>
    <t>RM2U</t>
  </si>
  <si>
    <t>RU3UR</t>
  </si>
  <si>
    <t>RU3UB</t>
  </si>
  <si>
    <t>UA3UJP</t>
  </si>
  <si>
    <t>RU3U</t>
  </si>
  <si>
    <t>UA3UHZ</t>
  </si>
  <si>
    <t>IZMAIL RADIO CLUB</t>
  </si>
  <si>
    <t>ER2RM</t>
  </si>
  <si>
    <t>JABLANIK BEARS CONTEST CLUB</t>
  </si>
  <si>
    <t>YT2AAA</t>
  </si>
  <si>
    <t>JIANGSU DX CLUB</t>
  </si>
  <si>
    <t>BA4T</t>
  </si>
  <si>
    <t>BD5RV</t>
  </si>
  <si>
    <t>KALININGRAD RADIO CLUB</t>
  </si>
  <si>
    <t>UA2CZ</t>
  </si>
  <si>
    <t>UA2FT</t>
  </si>
  <si>
    <t>RN2FQ</t>
  </si>
  <si>
    <t>KAUNAS UNIVERSITY OF TECHNOLOGY RADIO CLUB</t>
  </si>
  <si>
    <t>LY1NDN</t>
  </si>
  <si>
    <t>LY1R</t>
  </si>
  <si>
    <t>LY9A</t>
  </si>
  <si>
    <t>LY2BKT</t>
  </si>
  <si>
    <t>LY2CO</t>
  </si>
  <si>
    <t>LY2DM</t>
  </si>
  <si>
    <t>LY2ER</t>
  </si>
  <si>
    <t>LY2HQ</t>
  </si>
  <si>
    <t>LY2N</t>
  </si>
  <si>
    <t>LY2OM</t>
  </si>
  <si>
    <t>LY2OU</t>
  </si>
  <si>
    <t>LY2RJ</t>
  </si>
  <si>
    <t>LY2SA</t>
  </si>
  <si>
    <t>LY2TS</t>
  </si>
  <si>
    <t>LY2UU</t>
  </si>
  <si>
    <t>LY3B</t>
  </si>
  <si>
    <t>LY3BY</t>
  </si>
  <si>
    <t>LY4T</t>
  </si>
  <si>
    <t>LY5G</t>
  </si>
  <si>
    <t>LY5I</t>
  </si>
  <si>
    <t>LY5R</t>
  </si>
  <si>
    <t>LY6A</t>
  </si>
  <si>
    <t>LY7A</t>
  </si>
  <si>
    <t>LY2NK,</t>
  </si>
  <si>
    <t>LY5AA,</t>
  </si>
  <si>
    <t>LY2KJ,</t>
  </si>
  <si>
    <t>LY4I</t>
  </si>
  <si>
    <t>LY1BX</t>
  </si>
  <si>
    <t>LY1M</t>
  </si>
  <si>
    <t>LY2J</t>
  </si>
  <si>
    <t>LY2LF</t>
  </si>
  <si>
    <t>LY2T</t>
  </si>
  <si>
    <t>LY2XW</t>
  </si>
  <si>
    <t>LY3CW</t>
  </si>
  <si>
    <t>LY4G</t>
  </si>
  <si>
    <t>LY5D</t>
  </si>
  <si>
    <t>LY5K</t>
  </si>
  <si>
    <t>LY2J,</t>
  </si>
  <si>
    <t>LY1EE,</t>
  </si>
  <si>
    <t>LY1DI</t>
  </si>
  <si>
    <t>M0UNN</t>
  </si>
  <si>
    <t>M7A</t>
  </si>
  <si>
    <t>LY4L</t>
  </si>
  <si>
    <t>KEMEROVO RADIO CLUB</t>
  </si>
  <si>
    <t>R9UT</t>
  </si>
  <si>
    <t>RM9U</t>
  </si>
  <si>
    <t>KIEV RADIO CLUB</t>
  </si>
  <si>
    <t>UT5UUV</t>
  </si>
  <si>
    <t>UT8UD</t>
  </si>
  <si>
    <t>UT8UL</t>
  </si>
  <si>
    <t>KILMARNOCK AND LOUDOUN ARC</t>
  </si>
  <si>
    <t>GM7A</t>
  </si>
  <si>
    <t>MM0IMC</t>
  </si>
  <si>
    <t>KKKK CONTEST CLUB KRASNODARSKOGO KRAYA</t>
  </si>
  <si>
    <t>R7BN</t>
  </si>
  <si>
    <t>RA6AAW</t>
  </si>
  <si>
    <t>KOREA CONTEST CLUB</t>
  </si>
  <si>
    <t>DS2GOO</t>
  </si>
  <si>
    <t>HL1VAU</t>
  </si>
  <si>
    <t>KOSTROMA RADIO CLUB</t>
  </si>
  <si>
    <t>R3NA</t>
  </si>
  <si>
    <t>KRISTIANSTADS RADIOAMATORER</t>
  </si>
  <si>
    <t>SK7A</t>
  </si>
  <si>
    <t>SA7AOI</t>
  </si>
  <si>
    <t>KRIVBASS</t>
  </si>
  <si>
    <t>UT8EL</t>
  </si>
  <si>
    <t>LA CONTEST CLUB</t>
  </si>
  <si>
    <t>LA8HGA</t>
  </si>
  <si>
    <t>LN8W</t>
  </si>
  <si>
    <t>LB1GB</t>
  </si>
  <si>
    <t>LA9TJA</t>
  </si>
  <si>
    <t>LAKE WETTERN DX GROUP</t>
  </si>
  <si>
    <t>SJ6A</t>
  </si>
  <si>
    <t>SM6JSM</t>
  </si>
  <si>
    <t>LANARKSHIRE CONTEST GROUP</t>
  </si>
  <si>
    <t>MM3T</t>
  </si>
  <si>
    <t>GM0ELP</t>
  </si>
  <si>
    <t>LATVIAN CONTEST CLUB</t>
  </si>
  <si>
    <t>YL2CR</t>
  </si>
  <si>
    <t>YL2GUV</t>
  </si>
  <si>
    <t>YL2KO</t>
  </si>
  <si>
    <t>YL2NK</t>
  </si>
  <si>
    <t>YL2PJ</t>
  </si>
  <si>
    <t>YL2PP</t>
  </si>
  <si>
    <t>YL2QV</t>
  </si>
  <si>
    <t>YL2SM</t>
  </si>
  <si>
    <t>YL3AGV</t>
  </si>
  <si>
    <t>YL3DR</t>
  </si>
  <si>
    <t>YL3DX</t>
  </si>
  <si>
    <t>YL3FT</t>
  </si>
  <si>
    <t>YL4U</t>
  </si>
  <si>
    <t>YL1ZF</t>
  </si>
  <si>
    <t>YL5W</t>
  </si>
  <si>
    <t>YL6W</t>
  </si>
  <si>
    <t>YL7X</t>
  </si>
  <si>
    <t>YL2LY</t>
  </si>
  <si>
    <t>YL9T</t>
  </si>
  <si>
    <t>YL2TW</t>
  </si>
  <si>
    <t>YL1S</t>
  </si>
  <si>
    <t>YL2AG</t>
  </si>
  <si>
    <t>YL2BJ</t>
  </si>
  <si>
    <t>YL2HB</t>
  </si>
  <si>
    <t>YL2IP</t>
  </si>
  <si>
    <t>YL3FX</t>
  </si>
  <si>
    <t>YL5T</t>
  </si>
  <si>
    <t>YL3DQ</t>
  </si>
  <si>
    <t>YL8M</t>
  </si>
  <si>
    <t>YL2KL</t>
  </si>
  <si>
    <t>LES NOUVELLES DX</t>
  </si>
  <si>
    <t>F1AEY</t>
  </si>
  <si>
    <t>F5BBD</t>
  </si>
  <si>
    <t>F5CQ</t>
  </si>
  <si>
    <t>F5NBX</t>
  </si>
  <si>
    <t>F5POJ</t>
  </si>
  <si>
    <t>F6DZU</t>
  </si>
  <si>
    <t>TM38O</t>
  </si>
  <si>
    <t>F6ITD</t>
  </si>
  <si>
    <t>TM7F</t>
  </si>
  <si>
    <t>F6GLH</t>
  </si>
  <si>
    <t>F5LCU</t>
  </si>
  <si>
    <t>LIPETSK RADIO CLUB</t>
  </si>
  <si>
    <t>UG3G</t>
  </si>
  <si>
    <t>LITHUANIAN CONTEST GROUP</t>
  </si>
  <si>
    <t>LY2AE</t>
  </si>
  <si>
    <t>LY2MM</t>
  </si>
  <si>
    <t>LY4OO</t>
  </si>
  <si>
    <t>LY4Q</t>
  </si>
  <si>
    <t>LY5E</t>
  </si>
  <si>
    <t>LY2IJ</t>
  </si>
  <si>
    <t>LY7Z</t>
  </si>
  <si>
    <t>LY8O</t>
  </si>
  <si>
    <t>LY9Y</t>
  </si>
  <si>
    <t>LY2DV</t>
  </si>
  <si>
    <t>LY3CY</t>
  </si>
  <si>
    <t>LY2TA</t>
  </si>
  <si>
    <t>PJ4Y</t>
  </si>
  <si>
    <t>LKK LVIV SHORTWAVE CLUB</t>
  </si>
  <si>
    <t>UR5WX</t>
  </si>
  <si>
    <t>LOCKYER VALLEY RADIO AND ELECTRONICS CLUB</t>
  </si>
  <si>
    <t>VK4QH</t>
  </si>
  <si>
    <t>LOMA DEL TORO CONTEST CLUB</t>
  </si>
  <si>
    <t>HI3K</t>
  </si>
  <si>
    <t>HI3TT</t>
  </si>
  <si>
    <t>HI8GPR</t>
  </si>
  <si>
    <t>LU CONTEST GROUP</t>
  </si>
  <si>
    <t>AY5F</t>
  </si>
  <si>
    <t>LU6FHO</t>
  </si>
  <si>
    <t>AY8A</t>
  </si>
  <si>
    <t>LU8ADX</t>
  </si>
  <si>
    <t>CE3CT</t>
  </si>
  <si>
    <t>CE4CT</t>
  </si>
  <si>
    <t>CW5W</t>
  </si>
  <si>
    <t>CX6VM</t>
  </si>
  <si>
    <t>CX5TR</t>
  </si>
  <si>
    <t>L60S</t>
  </si>
  <si>
    <t>LU9SEC</t>
  </si>
  <si>
    <t>L73D</t>
  </si>
  <si>
    <t>LU1AEE</t>
  </si>
  <si>
    <t>LO7D</t>
  </si>
  <si>
    <t>LW1DRH</t>
  </si>
  <si>
    <t>LP1H</t>
  </si>
  <si>
    <t>LU9HIG</t>
  </si>
  <si>
    <t>LR1H</t>
  </si>
  <si>
    <t>LR2F</t>
  </si>
  <si>
    <t>LR3M</t>
  </si>
  <si>
    <t>LU7MT</t>
  </si>
  <si>
    <t>LT1F</t>
  </si>
  <si>
    <t>LU1FAM</t>
  </si>
  <si>
    <t>LU1DR</t>
  </si>
  <si>
    <t>LU1FM</t>
  </si>
  <si>
    <t>LU1MPK</t>
  </si>
  <si>
    <t>LU1UM</t>
  </si>
  <si>
    <t>LU6UVI</t>
  </si>
  <si>
    <t>LU1VM</t>
  </si>
  <si>
    <t>LU2FDA</t>
  </si>
  <si>
    <t>LU2ICA</t>
  </si>
  <si>
    <t>LU3DR</t>
  </si>
  <si>
    <t>LU3JVO</t>
  </si>
  <si>
    <t>LU4FM</t>
  </si>
  <si>
    <t>LU9FEL</t>
  </si>
  <si>
    <t>LU5CAB</t>
  </si>
  <si>
    <t>LU5FF</t>
  </si>
  <si>
    <t>LU5FR</t>
  </si>
  <si>
    <t>LU5MT</t>
  </si>
  <si>
    <t>LU6FEC</t>
  </si>
  <si>
    <t>LU6FOV</t>
  </si>
  <si>
    <t>LU7ADR</t>
  </si>
  <si>
    <t>LU7DW</t>
  </si>
  <si>
    <t>LU7EC</t>
  </si>
  <si>
    <t>LU7HW</t>
  </si>
  <si>
    <t>LU7HZ</t>
  </si>
  <si>
    <t>LU7VCH</t>
  </si>
  <si>
    <t>LU8DCF</t>
  </si>
  <si>
    <t>LU9DAG</t>
  </si>
  <si>
    <t>LU9EY</t>
  </si>
  <si>
    <t>LV5V</t>
  </si>
  <si>
    <t>LU5VV</t>
  </si>
  <si>
    <t>LV6D</t>
  </si>
  <si>
    <t>LW3DN</t>
  </si>
  <si>
    <t>LW1HR</t>
  </si>
  <si>
    <t>LW4EF</t>
  </si>
  <si>
    <t>LW6DG</t>
  </si>
  <si>
    <t>LW7DUC</t>
  </si>
  <si>
    <t>LW8DQ</t>
  </si>
  <si>
    <t>LW7DX</t>
  </si>
  <si>
    <t>LU5FC</t>
  </si>
  <si>
    <t>L33M</t>
  </si>
  <si>
    <t>LU3MAM</t>
  </si>
  <si>
    <t>LO2F</t>
  </si>
  <si>
    <t>LT4D</t>
  </si>
  <si>
    <t>LW6DW</t>
  </si>
  <si>
    <t>LU5DX</t>
  </si>
  <si>
    <t>LU7HN</t>
  </si>
  <si>
    <t>LU9DPM</t>
  </si>
  <si>
    <t>LYNX DX GROUP</t>
  </si>
  <si>
    <t>EA5BY</t>
  </si>
  <si>
    <t>EA5FID</t>
  </si>
  <si>
    <t>LYON DX GANG</t>
  </si>
  <si>
    <t>F4FPG</t>
  </si>
  <si>
    <t>LZ CONTEST TEAM</t>
  </si>
  <si>
    <t>LZ2DF</t>
  </si>
  <si>
    <t>LZ3A</t>
  </si>
  <si>
    <t>LZ3CQ</t>
  </si>
  <si>
    <t>LZ7S</t>
  </si>
  <si>
    <t>LZ2HM</t>
  </si>
  <si>
    <t>LZ9W</t>
  </si>
  <si>
    <t>LZ3UM,</t>
  </si>
  <si>
    <t>LZ2MAM,</t>
  </si>
  <si>
    <t>LZ2AES</t>
  </si>
  <si>
    <t>LZ1UK</t>
  </si>
  <si>
    <t>LZ3RM,</t>
  </si>
  <si>
    <t>OK1FDR</t>
  </si>
  <si>
    <t>MARITIME CONTEST CLUB</t>
  </si>
  <si>
    <t>VE1AL</t>
  </si>
  <si>
    <t>VE1BVD</t>
  </si>
  <si>
    <t>VE1JS</t>
  </si>
  <si>
    <t>VE1RAR</t>
  </si>
  <si>
    <t>VE1ZA</t>
  </si>
  <si>
    <t>VE9AA</t>
  </si>
  <si>
    <t>VE9HF</t>
  </si>
  <si>
    <t>VE9ML</t>
  </si>
  <si>
    <t>VE9OA</t>
  </si>
  <si>
    <t>VA1MM</t>
  </si>
  <si>
    <t>VE1DT</t>
  </si>
  <si>
    <t>VE1OP</t>
  </si>
  <si>
    <t>VE1RGB</t>
  </si>
  <si>
    <t>VE1RSM</t>
  </si>
  <si>
    <t>VE1ZJ</t>
  </si>
  <si>
    <t>VY2LI</t>
  </si>
  <si>
    <t>MAUI AMATEUR RADIO CLUB</t>
  </si>
  <si>
    <t>KH6CJJ</t>
  </si>
  <si>
    <t>MAYCOPSKIJ RADIO CLUB</t>
  </si>
  <si>
    <t>RA6YJ</t>
  </si>
  <si>
    <t>UA6YI</t>
  </si>
  <si>
    <t>RA7Y</t>
  </si>
  <si>
    <t>MEDITERRANEO DX CLUB</t>
  </si>
  <si>
    <t>IK2TDM</t>
  </si>
  <si>
    <t>IR5X</t>
  </si>
  <si>
    <t>IZ5MMB</t>
  </si>
  <si>
    <t>IZ5MOQ</t>
  </si>
  <si>
    <t>MICHAEL PUPIN MEMORIAL CLUB</t>
  </si>
  <si>
    <t>YU/S56A</t>
  </si>
  <si>
    <t>MICHURINSK CONTEST GROUP</t>
  </si>
  <si>
    <t>UA3RN</t>
  </si>
  <si>
    <t>MOSCOW RADIO CLUB</t>
  </si>
  <si>
    <t>RA3BL</t>
  </si>
  <si>
    <t>RX3AEX</t>
  </si>
  <si>
    <t>UA3AIU</t>
  </si>
  <si>
    <t>UA3DKT</t>
  </si>
  <si>
    <t>R3CW</t>
  </si>
  <si>
    <t>RA3ATE</t>
  </si>
  <si>
    <t>RD3AEF</t>
  </si>
  <si>
    <t>NANAIMO AMATEUR RADIO ASSOCIATION</t>
  </si>
  <si>
    <t>VE7NA</t>
  </si>
  <si>
    <t>VE7BGP</t>
  </si>
  <si>
    <t>NANJING DX CLUB</t>
  </si>
  <si>
    <t>BD4RDU</t>
  </si>
  <si>
    <t>BD4RQ</t>
  </si>
  <si>
    <t>BD4UM</t>
  </si>
  <si>
    <t>BD4WN</t>
  </si>
  <si>
    <t>NEWBURY AND DISTRICT ARS</t>
  </si>
  <si>
    <t>G3SVD</t>
  </si>
  <si>
    <t>NICOSIA CONTEST GROUP</t>
  </si>
  <si>
    <t>C4W</t>
  </si>
  <si>
    <t>H22H</t>
  </si>
  <si>
    <t>5B4MF</t>
  </si>
  <si>
    <t>NNGU SHORTWAVE CLUB</t>
  </si>
  <si>
    <t>RU5TT</t>
  </si>
  <si>
    <t>UA3TW</t>
  </si>
  <si>
    <t>RZ3TZZ</t>
  </si>
  <si>
    <t>RA3TE</t>
  </si>
  <si>
    <t>NOGINSKIJ RADIOCLUB</t>
  </si>
  <si>
    <t>RU3DZ</t>
  </si>
  <si>
    <t>UA3DOM</t>
  </si>
  <si>
    <t>LZ1DQ</t>
  </si>
  <si>
    <t>RT9S</t>
  </si>
  <si>
    <t>KH7Y</t>
  </si>
  <si>
    <t>80M_Q_U</t>
  </si>
  <si>
    <t>NOR NIZHEGORODSKOE AMATEUR RADIO COMMUNITY</t>
  </si>
  <si>
    <t>RO3T</t>
  </si>
  <si>
    <t>RA3TU</t>
  </si>
  <si>
    <t>NORTHERN CORRIDOR RADIO GROUP</t>
  </si>
  <si>
    <t>VK6WX</t>
  </si>
  <si>
    <t>NOVGOROD RADIO CLUB</t>
  </si>
  <si>
    <t>UA1TGQ</t>
  </si>
  <si>
    <t>NOVOKUZNETSK RADIO CLUB</t>
  </si>
  <si>
    <t>RG8U</t>
  </si>
  <si>
    <t>RK9UN</t>
  </si>
  <si>
    <t>RZ8U</t>
  </si>
  <si>
    <t>RZ9UGN</t>
  </si>
  <si>
    <t>R8US</t>
  </si>
  <si>
    <t>RV9UP</t>
  </si>
  <si>
    <t>NOVOSIBIRSK CONTEST CLUB</t>
  </si>
  <si>
    <t>R9OAZ</t>
  </si>
  <si>
    <t>RO9O</t>
  </si>
  <si>
    <t>RT8O</t>
  </si>
  <si>
    <t>RA9OFA</t>
  </si>
  <si>
    <t>OBNINSK QRU CLUB</t>
  </si>
  <si>
    <t>RA3XGY</t>
  </si>
  <si>
    <t>RW3XM</t>
  </si>
  <si>
    <t>UA3XAC</t>
  </si>
  <si>
    <t>OK QRP KLUB</t>
  </si>
  <si>
    <t>OK1FKD</t>
  </si>
  <si>
    <t>OK5WF</t>
  </si>
  <si>
    <t>OMSK RADIO CLUB</t>
  </si>
  <si>
    <t>R9MJ</t>
  </si>
  <si>
    <t>RA9MX</t>
  </si>
  <si>
    <t>UA9MRY</t>
  </si>
  <si>
    <t>UA9NP</t>
  </si>
  <si>
    <t>R8MD</t>
  </si>
  <si>
    <t>ORCA DX AND CONTEST CLUB</t>
  </si>
  <si>
    <t>KW7XX</t>
  </si>
  <si>
    <t>VA7BEC</t>
  </si>
  <si>
    <t>VA7FC</t>
  </si>
  <si>
    <t>VA7ST</t>
  </si>
  <si>
    <t>VC7R</t>
  </si>
  <si>
    <t>VA7RR</t>
  </si>
  <si>
    <t>VE7AX</t>
  </si>
  <si>
    <t>VE7IO</t>
  </si>
  <si>
    <t>VE7TI</t>
  </si>
  <si>
    <t>VE7VR</t>
  </si>
  <si>
    <t>VE7XF</t>
  </si>
  <si>
    <t>K6KR/7</t>
  </si>
  <si>
    <t>K6KR</t>
  </si>
  <si>
    <t>VA7KO</t>
  </si>
  <si>
    <t>VA7RN</t>
  </si>
  <si>
    <t>VE7CV</t>
  </si>
  <si>
    <t>VE7MID</t>
  </si>
  <si>
    <t>VE7UF</t>
  </si>
  <si>
    <t>OREL RADIO CLUB</t>
  </si>
  <si>
    <t>UA3EDQ</t>
  </si>
  <si>
    <t>RK3ER</t>
  </si>
  <si>
    <t>ORENBURG CONTEST CLUB</t>
  </si>
  <si>
    <t>R9SA</t>
  </si>
  <si>
    <t>RA9SF</t>
  </si>
  <si>
    <t>RF9T</t>
  </si>
  <si>
    <t>UB9SAR</t>
  </si>
  <si>
    <t>PERUGIA CONTEST CLUB</t>
  </si>
  <si>
    <t>I0UZF</t>
  </si>
  <si>
    <t>IK0XBX</t>
  </si>
  <si>
    <t>I0ZUT</t>
  </si>
  <si>
    <t>PLIS PLAI CONTEST TEAM</t>
  </si>
  <si>
    <t>ED5W</t>
  </si>
  <si>
    <t>EA5DWS</t>
  </si>
  <si>
    <t>PODOLSK</t>
  </si>
  <si>
    <t>RX3DBG</t>
  </si>
  <si>
    <t>UA3DSS</t>
  </si>
  <si>
    <t>RN3DDR</t>
  </si>
  <si>
    <t>POLAR DX</t>
  </si>
  <si>
    <t>7S0X</t>
  </si>
  <si>
    <t>SM0NOR</t>
  </si>
  <si>
    <t>SE0X</t>
  </si>
  <si>
    <t>SM0MDG</t>
  </si>
  <si>
    <t>PORTUGUESE QRP CLUB</t>
  </si>
  <si>
    <t>CT2KCG</t>
  </si>
  <si>
    <t>PRIMORYE AMATEUR RADIO CLUB</t>
  </si>
  <si>
    <t>UA0LNL</t>
  </si>
  <si>
    <t>UA0LS</t>
  </si>
  <si>
    <t>R4F-DX-G</t>
  </si>
  <si>
    <t>RA4FP</t>
  </si>
  <si>
    <t>RJ4F</t>
  </si>
  <si>
    <t>RW4FE</t>
  </si>
  <si>
    <t>UA4FDL</t>
  </si>
  <si>
    <t>RADIO AMATEUR ASSOCIATION OF GREECE</t>
  </si>
  <si>
    <t>SV7CUD</t>
  </si>
  <si>
    <t>RADIO AMATEUR ASSOCIATION OF WESTERN GREECE</t>
  </si>
  <si>
    <t>SV1CQN</t>
  </si>
  <si>
    <t>SV1HKD</t>
  </si>
  <si>
    <t>SZ1A</t>
  </si>
  <si>
    <t>SV1HLB</t>
  </si>
  <si>
    <t>SV1DPI</t>
  </si>
  <si>
    <t>RADIO AMATEUR SOCIETY OF CRETE</t>
  </si>
  <si>
    <t>SV9DJO</t>
  </si>
  <si>
    <t>RADIO CLUB DJAKOVO</t>
  </si>
  <si>
    <t>9A3TU</t>
  </si>
  <si>
    <t>RADIO CLUB HENARES</t>
  </si>
  <si>
    <t>EA1EA</t>
  </si>
  <si>
    <t>EA4AOC</t>
  </si>
  <si>
    <t>EA4ETW</t>
  </si>
  <si>
    <t>EB3CW</t>
  </si>
  <si>
    <t>ED1R</t>
  </si>
  <si>
    <t>EC4CBZ</t>
  </si>
  <si>
    <t>RADIO CLUB PARMA</t>
  </si>
  <si>
    <t>UA9XF</t>
  </si>
  <si>
    <t>UE85DRK</t>
  </si>
  <si>
    <t>UA9XL</t>
  </si>
  <si>
    <t>RA9XU</t>
  </si>
  <si>
    <t>RW9XC</t>
  </si>
  <si>
    <t>UN/R9XC</t>
  </si>
  <si>
    <t>R9XC</t>
  </si>
  <si>
    <t>RADIO CLUB RUMA</t>
  </si>
  <si>
    <t>YT7Z</t>
  </si>
  <si>
    <t>YT5M</t>
  </si>
  <si>
    <t>RADIO CLUB SALTA</t>
  </si>
  <si>
    <t>LU5OM</t>
  </si>
  <si>
    <t>RADIO CLUB TEMUCO CHILE</t>
  </si>
  <si>
    <t>XR6T</t>
  </si>
  <si>
    <t>XQ3AQI</t>
  </si>
  <si>
    <t>CE6VMO</t>
  </si>
  <si>
    <t>RADIO CLUB URUGUAYO</t>
  </si>
  <si>
    <t>CX2DK</t>
  </si>
  <si>
    <t>CX2AQ</t>
  </si>
  <si>
    <t>CX7ACH</t>
  </si>
  <si>
    <t>RADIO CLUB VENEZOLANO</t>
  </si>
  <si>
    <t>YV5COR</t>
  </si>
  <si>
    <t>YY5COR</t>
  </si>
  <si>
    <t>YV5KG</t>
  </si>
  <si>
    <t>YV5NWG</t>
  </si>
  <si>
    <t>YV8AD</t>
  </si>
  <si>
    <t>RADIO CLUB VENEZOLANO CARACAS</t>
  </si>
  <si>
    <t>YV5JF</t>
  </si>
  <si>
    <t>YW5T</t>
  </si>
  <si>
    <t>YV5JBI</t>
  </si>
  <si>
    <t>YY5EPM</t>
  </si>
  <si>
    <t>YV5EN</t>
  </si>
  <si>
    <t>RADIO KLUB ZAGREB</t>
  </si>
  <si>
    <t>9A1IW</t>
  </si>
  <si>
    <t>RADIOAMATOR</t>
  </si>
  <si>
    <t>UT3IW</t>
  </si>
  <si>
    <t>UR0IQ</t>
  </si>
  <si>
    <t>UX3IA</t>
  </si>
  <si>
    <t>RADIOCLUB MANIN</t>
  </si>
  <si>
    <t>OM100IG</t>
  </si>
  <si>
    <t>OM6MW</t>
  </si>
  <si>
    <t>RADIOCLUBUL NOSTRU DIN CONSTANTA</t>
  </si>
  <si>
    <t>YO4AUP</t>
  </si>
  <si>
    <t>RADIOCLUBUL QSO BANAT TIMISOARA</t>
  </si>
  <si>
    <t>YO2MKL</t>
  </si>
  <si>
    <t>YO2MTG</t>
  </si>
  <si>
    <t>RADIOCLUBUL RADU BRATU</t>
  </si>
  <si>
    <t>YO4DW</t>
  </si>
  <si>
    <t>YO4SI</t>
  </si>
  <si>
    <t>YR1C</t>
  </si>
  <si>
    <t>YO9GZU</t>
  </si>
  <si>
    <t>RHEIN RUHR DX ASSOCIATION</t>
  </si>
  <si>
    <t>5D5A</t>
  </si>
  <si>
    <t>IK2SGC</t>
  </si>
  <si>
    <t>CQ3L</t>
  </si>
  <si>
    <t>UA9MA</t>
  </si>
  <si>
    <t>D44AC</t>
  </si>
  <si>
    <t>I4UFH</t>
  </si>
  <si>
    <t>D4C</t>
  </si>
  <si>
    <t>IZ4UEZ</t>
  </si>
  <si>
    <t>DB8AH</t>
  </si>
  <si>
    <t>DF2AJ</t>
  </si>
  <si>
    <t>DF2SD</t>
  </si>
  <si>
    <t>DF2WF</t>
  </si>
  <si>
    <t>DF5AN</t>
  </si>
  <si>
    <t>DF5BM</t>
  </si>
  <si>
    <t>DF5BX</t>
  </si>
  <si>
    <t>DF6WE</t>
  </si>
  <si>
    <t>DF7EF</t>
  </si>
  <si>
    <t>DF8XC</t>
  </si>
  <si>
    <t>DF9OO</t>
  </si>
  <si>
    <t>DG1ATN</t>
  </si>
  <si>
    <t>DG1NFS</t>
  </si>
  <si>
    <t>DH6DAO</t>
  </si>
  <si>
    <t>DH8BQA</t>
  </si>
  <si>
    <t>DJ2QV</t>
  </si>
  <si>
    <t>DJ2YE</t>
  </si>
  <si>
    <t>DJ6TK</t>
  </si>
  <si>
    <t>DJ7JC</t>
  </si>
  <si>
    <t>DJ7WW</t>
  </si>
  <si>
    <t>DJ8OG</t>
  </si>
  <si>
    <t>DJ8UV</t>
  </si>
  <si>
    <t>DJ9ZB</t>
  </si>
  <si>
    <t>DK1LRS</t>
  </si>
  <si>
    <t>DL0MFS</t>
  </si>
  <si>
    <t>DL9YDH</t>
  </si>
  <si>
    <t>DL0WW</t>
  </si>
  <si>
    <t>DL1DTL</t>
  </si>
  <si>
    <t>DL1EK</t>
  </si>
  <si>
    <t>DL1PT</t>
  </si>
  <si>
    <t>DL1RYD</t>
  </si>
  <si>
    <t>DL1SBF</t>
  </si>
  <si>
    <t>DL2OBO</t>
  </si>
  <si>
    <t>DL4EAX</t>
  </si>
  <si>
    <t>DL4EBA</t>
  </si>
  <si>
    <t>DL5YM</t>
  </si>
  <si>
    <t>DL5ZBA</t>
  </si>
  <si>
    <t>DL7VRG</t>
  </si>
  <si>
    <t>DL8EAQ</t>
  </si>
  <si>
    <t>DL8LR</t>
  </si>
  <si>
    <t>DL8ZAJ</t>
  </si>
  <si>
    <t>DL8ZAW</t>
  </si>
  <si>
    <t>DL9GWD</t>
  </si>
  <si>
    <t>DM3DA</t>
  </si>
  <si>
    <t>DM4DX</t>
  </si>
  <si>
    <t>DP6T</t>
  </si>
  <si>
    <t>DL6SAK,</t>
  </si>
  <si>
    <t>DM6KG</t>
  </si>
  <si>
    <t>DP7D</t>
  </si>
  <si>
    <t>DJ4MH</t>
  </si>
  <si>
    <t>DQ0A</t>
  </si>
  <si>
    <t>DK2DQ</t>
  </si>
  <si>
    <t>DQ8N</t>
  </si>
  <si>
    <t>DL3ANK</t>
  </si>
  <si>
    <t>DR2K</t>
  </si>
  <si>
    <t>DL5OCR</t>
  </si>
  <si>
    <t>EA3GYK</t>
  </si>
  <si>
    <t>DK7TM</t>
  </si>
  <si>
    <t>HB9CVQ</t>
  </si>
  <si>
    <t>IZ4GWE</t>
  </si>
  <si>
    <t>LX1NO</t>
  </si>
  <si>
    <t>LX7I</t>
  </si>
  <si>
    <t>LX2A</t>
  </si>
  <si>
    <t>ON4CT</t>
  </si>
  <si>
    <t>OP4A</t>
  </si>
  <si>
    <t>OQ4B</t>
  </si>
  <si>
    <t>ON4BHQ</t>
  </si>
  <si>
    <t>OQ5M</t>
  </si>
  <si>
    <t>ON5ZO</t>
  </si>
  <si>
    <t>OR5N</t>
  </si>
  <si>
    <t>ON1CB</t>
  </si>
  <si>
    <t>OZ1IKY</t>
  </si>
  <si>
    <t>P41P</t>
  </si>
  <si>
    <t>DF7ZS</t>
  </si>
  <si>
    <t>TO7BC</t>
  </si>
  <si>
    <t>DL7BC</t>
  </si>
  <si>
    <t>DA2C</t>
  </si>
  <si>
    <t>DK3DM</t>
  </si>
  <si>
    <t>DA3T</t>
  </si>
  <si>
    <t>DF3EH</t>
  </si>
  <si>
    <t>DF4WC</t>
  </si>
  <si>
    <t>DF8AE</t>
  </si>
  <si>
    <t>DG5BYL</t>
  </si>
  <si>
    <t>DL1CW</t>
  </si>
  <si>
    <t>DJ2RG</t>
  </si>
  <si>
    <t>DJ5EU</t>
  </si>
  <si>
    <t>DJ6QT</t>
  </si>
  <si>
    <t>DK2BJ</t>
  </si>
  <si>
    <t>DK2FG</t>
  </si>
  <si>
    <t>DK3DUA</t>
  </si>
  <si>
    <t>DK3GI</t>
  </si>
  <si>
    <t>DK4US</t>
  </si>
  <si>
    <t>DK5DQ</t>
  </si>
  <si>
    <t>DK7FP</t>
  </si>
  <si>
    <t>DK8EY</t>
  </si>
  <si>
    <t>DL0GL</t>
  </si>
  <si>
    <t>DL3QQ</t>
  </si>
  <si>
    <t>DL1EAL</t>
  </si>
  <si>
    <t>DL1EFW</t>
  </si>
  <si>
    <t>DL1HBT</t>
  </si>
  <si>
    <t>DL1II</t>
  </si>
  <si>
    <t>DL1OJ</t>
  </si>
  <si>
    <t>DL1YFF</t>
  </si>
  <si>
    <t>DL2YMR</t>
  </si>
  <si>
    <t>DL3EBX</t>
  </si>
  <si>
    <t>DL3KWF</t>
  </si>
  <si>
    <t>DL3KWR</t>
  </si>
  <si>
    <t>DL3YM</t>
  </si>
  <si>
    <t>DL4AC</t>
  </si>
  <si>
    <t>DL4ME</t>
  </si>
  <si>
    <t>DL5AOJ</t>
  </si>
  <si>
    <t>DL7ET</t>
  </si>
  <si>
    <t>DL8SCG</t>
  </si>
  <si>
    <t>DL9GS</t>
  </si>
  <si>
    <t>DM4JK</t>
  </si>
  <si>
    <t>DM6V</t>
  </si>
  <si>
    <t>DL8WAA</t>
  </si>
  <si>
    <t>DM8D</t>
  </si>
  <si>
    <t>DH2WQ</t>
  </si>
  <si>
    <t>DP4M</t>
  </si>
  <si>
    <t>DJ5BWD</t>
  </si>
  <si>
    <t>DQ2X</t>
  </si>
  <si>
    <t>DL2DCX</t>
  </si>
  <si>
    <t>DR8A</t>
  </si>
  <si>
    <t>DL1QQ</t>
  </si>
  <si>
    <t>EA6/DJ2QV</t>
  </si>
  <si>
    <t>G/DL7FA</t>
  </si>
  <si>
    <t>IQ2LS</t>
  </si>
  <si>
    <t>IK2QEI</t>
  </si>
  <si>
    <t>OT1A</t>
  </si>
  <si>
    <t>PA0JED</t>
  </si>
  <si>
    <t>TK4A</t>
  </si>
  <si>
    <t>PA0R</t>
  </si>
  <si>
    <t>RIIHIMAEN KOLMOSET</t>
  </si>
  <si>
    <t>OH3FOG</t>
  </si>
  <si>
    <t>OG30OJ</t>
  </si>
  <si>
    <t>OH3OJ</t>
  </si>
  <si>
    <t>RINGSJOEN CONTEST CLUB</t>
  </si>
  <si>
    <t>LN5O</t>
  </si>
  <si>
    <t>LA5FHA</t>
  </si>
  <si>
    <t>RIO DX GROUP</t>
  </si>
  <si>
    <t>PP5JN</t>
  </si>
  <si>
    <t>PU1KGG</t>
  </si>
  <si>
    <t>PU1MMZ</t>
  </si>
  <si>
    <t>PU1PYZ</t>
  </si>
  <si>
    <t>PU1SAT</t>
  </si>
  <si>
    <t>PU8WWW</t>
  </si>
  <si>
    <t>PY1CD</t>
  </si>
  <si>
    <t>PY1EW</t>
  </si>
  <si>
    <t>PY1NS</t>
  </si>
  <si>
    <t>PY1ON</t>
  </si>
  <si>
    <t>PY1RY</t>
  </si>
  <si>
    <t>PY1SX</t>
  </si>
  <si>
    <t>PY1TR</t>
  </si>
  <si>
    <t>PY1WS</t>
  </si>
  <si>
    <t>PY1WX</t>
  </si>
  <si>
    <t>PY1XP</t>
  </si>
  <si>
    <t>PY1ZV</t>
  </si>
  <si>
    <t>PY2ABN</t>
  </si>
  <si>
    <t>PY2JCM</t>
  </si>
  <si>
    <t>PY2MTS</t>
  </si>
  <si>
    <t>PY2NM</t>
  </si>
  <si>
    <t>PY2VOX</t>
  </si>
  <si>
    <t>PY9MM</t>
  </si>
  <si>
    <t>PX1M</t>
  </si>
  <si>
    <t>PY1MM</t>
  </si>
  <si>
    <t>PY1EO</t>
  </si>
  <si>
    <t>PY1MX</t>
  </si>
  <si>
    <t>PY4FQ</t>
  </si>
  <si>
    <t>PY4YY</t>
  </si>
  <si>
    <t>ROSTOV RADIO CLUB</t>
  </si>
  <si>
    <t>RX6MR</t>
  </si>
  <si>
    <t>RTTY CONTESTERS OF JAPAN</t>
  </si>
  <si>
    <t>7M1MCY</t>
  </si>
  <si>
    <t>JR3RIY</t>
  </si>
  <si>
    <t>JA2FSM</t>
  </si>
  <si>
    <t>JE1HRC</t>
  </si>
  <si>
    <t>RU-QRP CLUB</t>
  </si>
  <si>
    <t>RA0WMD</t>
  </si>
  <si>
    <t>RN4HAB</t>
  </si>
  <si>
    <t>RW3AI</t>
  </si>
  <si>
    <t>UA0SBQ</t>
  </si>
  <si>
    <t>UA9FM</t>
  </si>
  <si>
    <t>RD9CX</t>
  </si>
  <si>
    <t>RN4AAD</t>
  </si>
  <si>
    <t>RN4AO</t>
  </si>
  <si>
    <t>RU3FB</t>
  </si>
  <si>
    <t>RV4CT</t>
  </si>
  <si>
    <t>RZ4AA</t>
  </si>
  <si>
    <t>UA3LMR</t>
  </si>
  <si>
    <t>UA4FCO</t>
  </si>
  <si>
    <t>UA7G</t>
  </si>
  <si>
    <t>RUSSIAN CONTEST CLUB</t>
  </si>
  <si>
    <t>EY0A</t>
  </si>
  <si>
    <t>UA4LCQ</t>
  </si>
  <si>
    <t>R0DX</t>
  </si>
  <si>
    <t>UA0DC</t>
  </si>
  <si>
    <t>R2SA</t>
  </si>
  <si>
    <t>R3KM</t>
  </si>
  <si>
    <t>R3LC</t>
  </si>
  <si>
    <t>R3OM</t>
  </si>
  <si>
    <t>R3ZV</t>
  </si>
  <si>
    <t>RA3FD</t>
  </si>
  <si>
    <t>RA9AP</t>
  </si>
  <si>
    <t>RC6U</t>
  </si>
  <si>
    <t>RC9O</t>
  </si>
  <si>
    <t>RD0A</t>
  </si>
  <si>
    <t>RD1A</t>
  </si>
  <si>
    <t>RK3BA</t>
  </si>
  <si>
    <t>RM3F</t>
  </si>
  <si>
    <t>UA3DPX</t>
  </si>
  <si>
    <t>RM4HZ</t>
  </si>
  <si>
    <t>RM9RZ</t>
  </si>
  <si>
    <t>RO1A</t>
  </si>
  <si>
    <t>UB1ACM</t>
  </si>
  <si>
    <t>RO1B</t>
  </si>
  <si>
    <t>RT2T</t>
  </si>
  <si>
    <t>RA3TT</t>
  </si>
  <si>
    <t>RW1CW</t>
  </si>
  <si>
    <t>RX6LOL</t>
  </si>
  <si>
    <t>RZ1AWT</t>
  </si>
  <si>
    <t>ARTEM</t>
  </si>
  <si>
    <t>RZ6FA</t>
  </si>
  <si>
    <t>UA0C</t>
  </si>
  <si>
    <t>UA3AB</t>
  </si>
  <si>
    <t>UA3AGW</t>
  </si>
  <si>
    <t>UA3RC</t>
  </si>
  <si>
    <t>UA5A</t>
  </si>
  <si>
    <t>RA3AKT</t>
  </si>
  <si>
    <t>UA9YTN</t>
  </si>
  <si>
    <t>UD3D</t>
  </si>
  <si>
    <t>UB3DAY</t>
  </si>
  <si>
    <t>UD4FD</t>
  </si>
  <si>
    <t>5B/RN3QO</t>
  </si>
  <si>
    <t>R3PA</t>
  </si>
  <si>
    <t>RA6MQ</t>
  </si>
  <si>
    <t>RM5D</t>
  </si>
  <si>
    <t>RT3N</t>
  </si>
  <si>
    <t>RT3T</t>
  </si>
  <si>
    <t>RU4LM</t>
  </si>
  <si>
    <t>RX1CQ</t>
  </si>
  <si>
    <t>RX9AF</t>
  </si>
  <si>
    <t>RZ4AG</t>
  </si>
  <si>
    <t>UA3RF</t>
  </si>
  <si>
    <t>UA4ALI</t>
  </si>
  <si>
    <t>UA5D</t>
  </si>
  <si>
    <t>UA6AK</t>
  </si>
  <si>
    <t>UA6LCN</t>
  </si>
  <si>
    <t>UA9LAO</t>
  </si>
  <si>
    <t>RUSSIAN CW CLUB</t>
  </si>
  <si>
    <t>R1TEU</t>
  </si>
  <si>
    <t>R7FF</t>
  </si>
  <si>
    <t>RA6AR</t>
  </si>
  <si>
    <t>RC9YA</t>
  </si>
  <si>
    <t>RW9Y</t>
  </si>
  <si>
    <t>RL3QCQ</t>
  </si>
  <si>
    <t>RN6MA</t>
  </si>
  <si>
    <t>RU9AZ</t>
  </si>
  <si>
    <t>UA3YAA</t>
  </si>
  <si>
    <t>UA4AAC</t>
  </si>
  <si>
    <t>UA9AU</t>
  </si>
  <si>
    <t>UI8CM</t>
  </si>
  <si>
    <t>UN9GD</t>
  </si>
  <si>
    <t>R7AO</t>
  </si>
  <si>
    <t>RA1TV</t>
  </si>
  <si>
    <t>RK4FL</t>
  </si>
  <si>
    <t>RM5Z</t>
  </si>
  <si>
    <t>RV0AE</t>
  </si>
  <si>
    <t>RV3F</t>
  </si>
  <si>
    <t>RV6AAA</t>
  </si>
  <si>
    <t>RV6LCI</t>
  </si>
  <si>
    <t>UA6GF</t>
  </si>
  <si>
    <t>UA6HFI</t>
  </si>
  <si>
    <t>UA6HO</t>
  </si>
  <si>
    <t>UA9WOB</t>
  </si>
  <si>
    <t>UK8AR</t>
  </si>
  <si>
    <t>UN7ZZ</t>
  </si>
  <si>
    <t>UR4IZ</t>
  </si>
  <si>
    <t>UR7MZ</t>
  </si>
  <si>
    <t>UX4FC</t>
  </si>
  <si>
    <t>SAMARA RADIO CLUB</t>
  </si>
  <si>
    <t>RK4HYT</t>
  </si>
  <si>
    <t>RN4HJQ</t>
  </si>
  <si>
    <t>RZ4HC</t>
  </si>
  <si>
    <t>SAMOTLOR</t>
  </si>
  <si>
    <t>UA9JFH</t>
  </si>
  <si>
    <t>SARATOVSKAYA OBLAST RADIO CLUB</t>
  </si>
  <si>
    <t>RA4DR</t>
  </si>
  <si>
    <t>RN4CA</t>
  </si>
  <si>
    <t>UA4CNJ</t>
  </si>
  <si>
    <t>RD4CAQ/9</t>
  </si>
  <si>
    <t>SASK ALTA CONTESTERS</t>
  </si>
  <si>
    <t>VA5AA</t>
  </si>
  <si>
    <t>VE5CJB</t>
  </si>
  <si>
    <t>SASKATCHEWAN CONTEST CLUB</t>
  </si>
  <si>
    <t>VA5LF</t>
  </si>
  <si>
    <t>VE5ZX</t>
  </si>
  <si>
    <t>VE5MX</t>
  </si>
  <si>
    <t>SCARBOROUGH AMATEUR RADIO SOCIETY</t>
  </si>
  <si>
    <t>G0WHO</t>
  </si>
  <si>
    <t>SERPUKHOV RADIO CLUB</t>
  </si>
  <si>
    <t>UA3DUJ</t>
  </si>
  <si>
    <t>SHAKHAN CONTEST CLUB</t>
  </si>
  <si>
    <t>RA7A</t>
  </si>
  <si>
    <t>RU6YJ</t>
  </si>
  <si>
    <t>RV6ASU</t>
  </si>
  <si>
    <t>UA6AA</t>
  </si>
  <si>
    <t>RU7A</t>
  </si>
  <si>
    <t>SHIZUOKA DX RADIO ASSOCIATION</t>
  </si>
  <si>
    <t>JA2AXB</t>
  </si>
  <si>
    <t>SIAM DX GROUP</t>
  </si>
  <si>
    <t>E20YLM</t>
  </si>
  <si>
    <t>E21EIC</t>
  </si>
  <si>
    <t>E21YDP</t>
  </si>
  <si>
    <t>HS0ZDY</t>
  </si>
  <si>
    <t>HS3LSE</t>
  </si>
  <si>
    <t>HS8KGG/5</t>
  </si>
  <si>
    <t>HS8KGG</t>
  </si>
  <si>
    <t>SK0QO SODERTORNS RADIOAMATORER</t>
  </si>
  <si>
    <t>SF0D</t>
  </si>
  <si>
    <t>SM0DSF</t>
  </si>
  <si>
    <t>SK2HG KALIX RADIOKLUBB</t>
  </si>
  <si>
    <t>SM2IUF</t>
  </si>
  <si>
    <t>SK6AW HISSINGENS RADIOKLUBB</t>
  </si>
  <si>
    <t>SB6A</t>
  </si>
  <si>
    <t>SD6N</t>
  </si>
  <si>
    <t>SM6V</t>
  </si>
  <si>
    <t>SK6LK BORAS RADIOAMATORER</t>
  </si>
  <si>
    <t>SM6AHU</t>
  </si>
  <si>
    <t>SK6QA STENUNGSUND AMATEUR RADIO CLUB</t>
  </si>
  <si>
    <t>SE6N</t>
  </si>
  <si>
    <t>SA6AXR</t>
  </si>
  <si>
    <t>SK7OA SWEDISH SOUTHCOAST RADIOAMATEUR SOCIETY</t>
  </si>
  <si>
    <t>SA7AUW</t>
  </si>
  <si>
    <t>SKIF CONTEST GROUP</t>
  </si>
  <si>
    <t>R9MC</t>
  </si>
  <si>
    <t>SLOVENIA CONTEST CLUB</t>
  </si>
  <si>
    <t>S50A</t>
  </si>
  <si>
    <t>S50G</t>
  </si>
  <si>
    <t>S57AW</t>
  </si>
  <si>
    <t>S50K</t>
  </si>
  <si>
    <t>S50XX</t>
  </si>
  <si>
    <t>S51A</t>
  </si>
  <si>
    <t>S51CK</t>
  </si>
  <si>
    <t>S51F</t>
  </si>
  <si>
    <t>S53M</t>
  </si>
  <si>
    <t>S51FB</t>
  </si>
  <si>
    <t>S53NW</t>
  </si>
  <si>
    <t>S55Z</t>
  </si>
  <si>
    <t>S57S</t>
  </si>
  <si>
    <t>S57U</t>
  </si>
  <si>
    <t>S57W</t>
  </si>
  <si>
    <t>S59ABC</t>
  </si>
  <si>
    <t>S56AA</t>
  </si>
  <si>
    <t>S50B</t>
  </si>
  <si>
    <t>S50R</t>
  </si>
  <si>
    <t>S51NM</t>
  </si>
  <si>
    <t>S51Z</t>
  </si>
  <si>
    <t>S51ZJ</t>
  </si>
  <si>
    <t>S52ZW</t>
  </si>
  <si>
    <t>S59A</t>
  </si>
  <si>
    <t>S53APR</t>
  </si>
  <si>
    <t>S54A</t>
  </si>
  <si>
    <t>S54AA</t>
  </si>
  <si>
    <t>S54X</t>
  </si>
  <si>
    <t>S57AL</t>
  </si>
  <si>
    <t>S58MU</t>
  </si>
  <si>
    <t>S58Q</t>
  </si>
  <si>
    <t>S59AA</t>
  </si>
  <si>
    <t>S51DS</t>
  </si>
  <si>
    <t>ST2AR</t>
  </si>
  <si>
    <t>S53R</t>
  </si>
  <si>
    <t>SMOLENSK CONTEST CLUB</t>
  </si>
  <si>
    <t>R3LB</t>
  </si>
  <si>
    <t>RV3LO</t>
  </si>
  <si>
    <t>SOUTH GERMAN DX GROUP</t>
  </si>
  <si>
    <t>DG1IU</t>
  </si>
  <si>
    <t>DK4IO</t>
  </si>
  <si>
    <t>DF2UU</t>
  </si>
  <si>
    <t>DJ2SL</t>
  </si>
  <si>
    <t>DJ9HX</t>
  </si>
  <si>
    <t>SOUTH POINT CONTEST CLUB</t>
  </si>
  <si>
    <t>NH6P</t>
  </si>
  <si>
    <t>SOUTH URAL CONTEST CLUB</t>
  </si>
  <si>
    <t>RA9AAA</t>
  </si>
  <si>
    <t>RA9AMO</t>
  </si>
  <si>
    <t>RA9AN</t>
  </si>
  <si>
    <t>RT9A</t>
  </si>
  <si>
    <t>RU9AC</t>
  </si>
  <si>
    <t>RV9AM</t>
  </si>
  <si>
    <t>UA9AGX</t>
  </si>
  <si>
    <t>UA9AL</t>
  </si>
  <si>
    <t>UA9BS</t>
  </si>
  <si>
    <t>RZ9AN</t>
  </si>
  <si>
    <t>UD8A</t>
  </si>
  <si>
    <t>SOUTHERN OSAKA CONTEST CLUB</t>
  </si>
  <si>
    <t>JK3GWT</t>
  </si>
  <si>
    <t>SOZVEZDIE</t>
  </si>
  <si>
    <t>RL3QWA</t>
  </si>
  <si>
    <t>UB3KAC</t>
  </si>
  <si>
    <t>SP CONTEST CLUB</t>
  </si>
  <si>
    <t>3Z3Z</t>
  </si>
  <si>
    <t>SQ3ET</t>
  </si>
  <si>
    <t>SN7H</t>
  </si>
  <si>
    <t>SQ7NNL</t>
  </si>
  <si>
    <t>SP5XSL</t>
  </si>
  <si>
    <t>SP1AEN</t>
  </si>
  <si>
    <t>SP2LNW</t>
  </si>
  <si>
    <t>SP DX CLUB</t>
  </si>
  <si>
    <t>3Z2X</t>
  </si>
  <si>
    <t>SP2DWG</t>
  </si>
  <si>
    <t>3Z6V</t>
  </si>
  <si>
    <t>HF1Z</t>
  </si>
  <si>
    <t>SP1EG</t>
  </si>
  <si>
    <t>HF3A</t>
  </si>
  <si>
    <t>SQ6ODD</t>
  </si>
  <si>
    <t>SO2R</t>
  </si>
  <si>
    <t>SP2FAX</t>
  </si>
  <si>
    <t>SO6I</t>
  </si>
  <si>
    <t>SP6JIU</t>
  </si>
  <si>
    <t>SO7L</t>
  </si>
  <si>
    <t>SP7UWL</t>
  </si>
  <si>
    <t>SP1GZF</t>
  </si>
  <si>
    <t>SP1MWN</t>
  </si>
  <si>
    <t>SP1NY</t>
  </si>
  <si>
    <t>SP1RKT</t>
  </si>
  <si>
    <t>SP3GTS</t>
  </si>
  <si>
    <t>SP3LPG</t>
  </si>
  <si>
    <t>SP4AAZ</t>
  </si>
  <si>
    <t>SP4AVG</t>
  </si>
  <si>
    <t>SP4FMD</t>
  </si>
  <si>
    <t>SP4GFG</t>
  </si>
  <si>
    <t>SP4JCP</t>
  </si>
  <si>
    <t>SP4LVK</t>
  </si>
  <si>
    <t>SP4Z</t>
  </si>
  <si>
    <t>SP5GMM</t>
  </si>
  <si>
    <t>SP5X</t>
  </si>
  <si>
    <t>SP6FXY</t>
  </si>
  <si>
    <t>SP8BQL</t>
  </si>
  <si>
    <t>SP8HXN</t>
  </si>
  <si>
    <t>SP8LBK</t>
  </si>
  <si>
    <t>SP8UFB</t>
  </si>
  <si>
    <t>SP9DEM</t>
  </si>
  <si>
    <t>SP9EML</t>
  </si>
  <si>
    <t>SP9JZT</t>
  </si>
  <si>
    <t>SQ1K</t>
  </si>
  <si>
    <t>SQ6R</t>
  </si>
  <si>
    <t>SQ9HZM</t>
  </si>
  <si>
    <t>HF3T</t>
  </si>
  <si>
    <t>SP3FYX</t>
  </si>
  <si>
    <t>HF9Y</t>
  </si>
  <si>
    <t>SP9BRP</t>
  </si>
  <si>
    <t>SO4M</t>
  </si>
  <si>
    <t>SP5UAF</t>
  </si>
  <si>
    <t>SO4R</t>
  </si>
  <si>
    <t>SP3CMX</t>
  </si>
  <si>
    <t>SP3DIK</t>
  </si>
  <si>
    <t>SP3DOF</t>
  </si>
  <si>
    <t>SP3IOE</t>
  </si>
  <si>
    <t>SP5CJQ</t>
  </si>
  <si>
    <t>SP6IHE</t>
  </si>
  <si>
    <t>SP6LV</t>
  </si>
  <si>
    <t>SP7IIT</t>
  </si>
  <si>
    <t>SP9ATE</t>
  </si>
  <si>
    <t>SP9W</t>
  </si>
  <si>
    <t>SQ9FMU</t>
  </si>
  <si>
    <t>SQ9IDE</t>
  </si>
  <si>
    <t>SQ9JKS</t>
  </si>
  <si>
    <t>SP-CW-C</t>
  </si>
  <si>
    <t>3Z5W</t>
  </si>
  <si>
    <t>SP5KP</t>
  </si>
  <si>
    <t>SP2DNI</t>
  </si>
  <si>
    <t>SPEKTR</t>
  </si>
  <si>
    <t>RA3DAD</t>
  </si>
  <si>
    <t>RN3FK</t>
  </si>
  <si>
    <t>RW5D</t>
  </si>
  <si>
    <t>SPORT CLUB MIERCUREA-CIUC</t>
  </si>
  <si>
    <t>YO6OHS</t>
  </si>
  <si>
    <t>YP6Z</t>
  </si>
  <si>
    <t>YO6PZZ</t>
  </si>
  <si>
    <t>YO6CFB</t>
  </si>
  <si>
    <t>YO6HSU</t>
  </si>
  <si>
    <t>YO6ZS</t>
  </si>
  <si>
    <t>STAVROPOL REGION CONTEST CLUB</t>
  </si>
  <si>
    <t>R7FO</t>
  </si>
  <si>
    <t>RU6HL</t>
  </si>
  <si>
    <t>UA6HHE</t>
  </si>
  <si>
    <t>UA6G</t>
  </si>
  <si>
    <t>STV RADIO CLUB</t>
  </si>
  <si>
    <t>ES4RD</t>
  </si>
  <si>
    <t>TALL TREES CONTEST GROUP</t>
  </si>
  <si>
    <t>G5D</t>
  </si>
  <si>
    <t>M1EYP</t>
  </si>
  <si>
    <t>TALLINN RADIO CLUB</t>
  </si>
  <si>
    <t>ES1N</t>
  </si>
  <si>
    <t>GROUP</t>
  </si>
  <si>
    <t>TANGO FOX RADIO FOXES</t>
  </si>
  <si>
    <t>TF3AM</t>
  </si>
  <si>
    <t>TF3AO</t>
  </si>
  <si>
    <t>TARTU CONTEST TEAM</t>
  </si>
  <si>
    <t>ES5MG</t>
  </si>
  <si>
    <t>ES5QA</t>
  </si>
  <si>
    <t>ES6Q</t>
  </si>
  <si>
    <t>ES5RY</t>
  </si>
  <si>
    <t>TEMIRTAU CONTEST CLUB</t>
  </si>
  <si>
    <t>UN4PG</t>
  </si>
  <si>
    <t>UN9PQ</t>
  </si>
  <si>
    <t>UP5P</t>
  </si>
  <si>
    <t>UN7PL</t>
  </si>
  <si>
    <t>UP6P</t>
  </si>
  <si>
    <t>UN6P</t>
  </si>
  <si>
    <t>TERESINA DX GROUP</t>
  </si>
  <si>
    <t>PS8ET</t>
  </si>
  <si>
    <t>THRACIAN ROSE CLUB</t>
  </si>
  <si>
    <t>LZ1ONK</t>
  </si>
  <si>
    <t>LZ3ZZ</t>
  </si>
  <si>
    <t>LZ40YE</t>
  </si>
  <si>
    <t>LZ109RF</t>
  </si>
  <si>
    <t>LZ1YE</t>
  </si>
  <si>
    <t>LZ1OJ</t>
  </si>
  <si>
    <t>LZ5W</t>
  </si>
  <si>
    <t>TOP OF EUROPE CONTESTERS</t>
  </si>
  <si>
    <t>SM5MX</t>
  </si>
  <si>
    <t>SE2T</t>
  </si>
  <si>
    <t>SM3EVR</t>
  </si>
  <si>
    <t>TORRENT CONTEST CLUB</t>
  </si>
  <si>
    <t>EA5GS</t>
  </si>
  <si>
    <t>EB5KT</t>
  </si>
  <si>
    <t>EA5KV</t>
  </si>
  <si>
    <t>TRAC RADIO AMATEUR CLUB BURSA BRANCH</t>
  </si>
  <si>
    <t>YM3KB</t>
  </si>
  <si>
    <t>TA3DJ</t>
  </si>
  <si>
    <t>TRAC RADIO AMATEUR CLUB TRABZON BRANCH</t>
  </si>
  <si>
    <t>YM7KA</t>
  </si>
  <si>
    <t>TA7CM</t>
  </si>
  <si>
    <t>TRANSILVANIA CONNECTION</t>
  </si>
  <si>
    <t>YO5OHO</t>
  </si>
  <si>
    <t>YO5NY</t>
  </si>
  <si>
    <t>YQ5Q</t>
  </si>
  <si>
    <t>TULA RADIO CLUB</t>
  </si>
  <si>
    <t>UA3PC</t>
  </si>
  <si>
    <t>TUPY DX GROUP</t>
  </si>
  <si>
    <t>PY2MR</t>
  </si>
  <si>
    <t>TURKISH SPECIAL WIRELESS ACTIVITY TEAM</t>
  </si>
  <si>
    <t>TC3C</t>
  </si>
  <si>
    <t>TA2FE</t>
  </si>
  <si>
    <t>ZA1TC</t>
  </si>
  <si>
    <t>TA1HZ</t>
  </si>
  <si>
    <t>UA2 CONTEST CLUB</t>
  </si>
  <si>
    <t>RT2F</t>
  </si>
  <si>
    <t>UA2F</t>
  </si>
  <si>
    <t>UA2FB</t>
  </si>
  <si>
    <t>RA2FB</t>
  </si>
  <si>
    <t>RN2FA</t>
  </si>
  <si>
    <t>UA2FFW</t>
  </si>
  <si>
    <t>UA2FL</t>
  </si>
  <si>
    <t>UA2KW</t>
  </si>
  <si>
    <t>UAE CONTEST GROUP</t>
  </si>
  <si>
    <t>A60A</t>
  </si>
  <si>
    <t>A67LO</t>
  </si>
  <si>
    <t>UBA KTK</t>
  </si>
  <si>
    <t>ON7HLU</t>
  </si>
  <si>
    <t>UKRAINIAN CONTEST CLUB</t>
  </si>
  <si>
    <t>EO3Q</t>
  </si>
  <si>
    <t>UR3QCW</t>
  </si>
  <si>
    <t>R7LV</t>
  </si>
  <si>
    <t>RA4LW</t>
  </si>
  <si>
    <t>UR4U</t>
  </si>
  <si>
    <t>UR4UDI</t>
  </si>
  <si>
    <t>UR7QC</t>
  </si>
  <si>
    <t>US0HZ</t>
  </si>
  <si>
    <t>US7IY</t>
  </si>
  <si>
    <t>UT0U</t>
  </si>
  <si>
    <t>UT5UDX</t>
  </si>
  <si>
    <t>UT3RS</t>
  </si>
  <si>
    <t>UT5ECZ</t>
  </si>
  <si>
    <t>UT5EOX</t>
  </si>
  <si>
    <t>UT5LO</t>
  </si>
  <si>
    <t>UT7NW</t>
  </si>
  <si>
    <t>UT7NY</t>
  </si>
  <si>
    <t>UT7QF</t>
  </si>
  <si>
    <t>UT7QL</t>
  </si>
  <si>
    <t>UT7U</t>
  </si>
  <si>
    <t>UT7UV</t>
  </si>
  <si>
    <t>UT7Y</t>
  </si>
  <si>
    <t>US0YW</t>
  </si>
  <si>
    <t>UT8IM</t>
  </si>
  <si>
    <t>UT8IT</t>
  </si>
  <si>
    <t>UU2JA</t>
  </si>
  <si>
    <t>UW5IM</t>
  </si>
  <si>
    <t>UX1UA</t>
  </si>
  <si>
    <t>UX1VT</t>
  </si>
  <si>
    <t>UX2U</t>
  </si>
  <si>
    <t>UT0UM</t>
  </si>
  <si>
    <t>UX3HA</t>
  </si>
  <si>
    <t>UX7LL</t>
  </si>
  <si>
    <t>UX7U</t>
  </si>
  <si>
    <t>UX7UA</t>
  </si>
  <si>
    <t>UX8IX</t>
  </si>
  <si>
    <t>UX9Q</t>
  </si>
  <si>
    <t>UR9QQ</t>
  </si>
  <si>
    <t>UY3AW</t>
  </si>
  <si>
    <t>UY7MM</t>
  </si>
  <si>
    <t>UZ0U</t>
  </si>
  <si>
    <t>UY5ZZ</t>
  </si>
  <si>
    <t>UZ2M</t>
  </si>
  <si>
    <t>UR0MC</t>
  </si>
  <si>
    <t>UZ2Q</t>
  </si>
  <si>
    <t>UT0QR</t>
  </si>
  <si>
    <t>UR3QM</t>
  </si>
  <si>
    <t>UR4EI</t>
  </si>
  <si>
    <t>UR5IKN</t>
  </si>
  <si>
    <t>UR5MM</t>
  </si>
  <si>
    <t>UR5QA</t>
  </si>
  <si>
    <t>UR7QM</t>
  </si>
  <si>
    <t>UR8RF</t>
  </si>
  <si>
    <t>US5E</t>
  </si>
  <si>
    <t>UR7EQ</t>
  </si>
  <si>
    <t>US5ELM</t>
  </si>
  <si>
    <t>US6IKT</t>
  </si>
  <si>
    <t>US7L</t>
  </si>
  <si>
    <t>UT0CK</t>
  </si>
  <si>
    <t>UT1IA</t>
  </si>
  <si>
    <t>UT4EK</t>
  </si>
  <si>
    <t>UT4UP</t>
  </si>
  <si>
    <t>UT5C</t>
  </si>
  <si>
    <t>UX7CQ</t>
  </si>
  <si>
    <t>UT5EPP</t>
  </si>
  <si>
    <t>UT5M</t>
  </si>
  <si>
    <t>UR5MID</t>
  </si>
  <si>
    <t>UT7EZ</t>
  </si>
  <si>
    <t>UT7I</t>
  </si>
  <si>
    <t>UT2IO</t>
  </si>
  <si>
    <t>UT7MR</t>
  </si>
  <si>
    <t>UT8EU</t>
  </si>
  <si>
    <t>UU7JM</t>
  </si>
  <si>
    <t>UV3QF</t>
  </si>
  <si>
    <t>UV5U</t>
  </si>
  <si>
    <t>UW0K</t>
  </si>
  <si>
    <t>UW1M</t>
  </si>
  <si>
    <t>UR5MW</t>
  </si>
  <si>
    <t>UW2M</t>
  </si>
  <si>
    <t>UW3U</t>
  </si>
  <si>
    <t>UT7UJ</t>
  </si>
  <si>
    <t>UW5U</t>
  </si>
  <si>
    <t>UW5Y</t>
  </si>
  <si>
    <t>US2YW</t>
  </si>
  <si>
    <t>UW8SM</t>
  </si>
  <si>
    <t>UX0FF</t>
  </si>
  <si>
    <t>UX7QD</t>
  </si>
  <si>
    <t>UY1U</t>
  </si>
  <si>
    <t>UY5QQ</t>
  </si>
  <si>
    <t>US5QHS</t>
  </si>
  <si>
    <t>UZ5Q</t>
  </si>
  <si>
    <t>UY5QZ</t>
  </si>
  <si>
    <t>UKRAINIAN DX CLUB</t>
  </si>
  <si>
    <t>UT8IK</t>
  </si>
  <si>
    <t>UV5QQ</t>
  </si>
  <si>
    <t>UNIAO SANTAMARIENSE DE RADIOAMADORES</t>
  </si>
  <si>
    <t>PU3SVA</t>
  </si>
  <si>
    <t>PY3TIO</t>
  </si>
  <si>
    <t>UNION DE RADIOAFICIONADOS DE GIJON</t>
  </si>
  <si>
    <t>ED1G</t>
  </si>
  <si>
    <t>OK1ZLO</t>
  </si>
  <si>
    <t>UNION FRANCAISE DES TELEGRAPHISTES</t>
  </si>
  <si>
    <t>F5SGI</t>
  </si>
  <si>
    <t>TM51B</t>
  </si>
  <si>
    <t>F6ENO</t>
  </si>
  <si>
    <t>UNITED DX CLUB</t>
  </si>
  <si>
    <t>RC6IM</t>
  </si>
  <si>
    <t>UA6IK</t>
  </si>
  <si>
    <t>UNITED UKRAINIAN CONTEST CLUB</t>
  </si>
  <si>
    <t>UT5NA</t>
  </si>
  <si>
    <t>UNIVERSITY OF TOKYO CONTEST CLUB</t>
  </si>
  <si>
    <t>JA1BPA</t>
  </si>
  <si>
    <t>UPPSALA RADIOKLUBB</t>
  </si>
  <si>
    <t>SE5S</t>
  </si>
  <si>
    <t>SM5BS</t>
  </si>
  <si>
    <t>UR-QRP-CLUB</t>
  </si>
  <si>
    <t>UT2AA</t>
  </si>
  <si>
    <t>UT2AB</t>
  </si>
  <si>
    <t>UT5DJ</t>
  </si>
  <si>
    <t>UY1AW</t>
  </si>
  <si>
    <t>URAL CONTEST GROUP</t>
  </si>
  <si>
    <t>6V7Z</t>
  </si>
  <si>
    <t>6W7RV</t>
  </si>
  <si>
    <t>R8AA</t>
  </si>
  <si>
    <t>R9CB</t>
  </si>
  <si>
    <t>R9DA</t>
  </si>
  <si>
    <t>RA9AEA</t>
  </si>
  <si>
    <t>RA9C</t>
  </si>
  <si>
    <t>RF9C</t>
  </si>
  <si>
    <t>UA9CIR</t>
  </si>
  <si>
    <t>RK9DC</t>
  </si>
  <si>
    <t>RV9CBW</t>
  </si>
  <si>
    <t>RV9CX</t>
  </si>
  <si>
    <t>RW9C</t>
  </si>
  <si>
    <t>RW9DW</t>
  </si>
  <si>
    <t>RW9DX</t>
  </si>
  <si>
    <t>RW9QA</t>
  </si>
  <si>
    <t>RX9CAZ</t>
  </si>
  <si>
    <t>UA9BA</t>
  </si>
  <si>
    <t>UA9CSA</t>
  </si>
  <si>
    <t>UP0L</t>
  </si>
  <si>
    <t>UP4L</t>
  </si>
  <si>
    <t>UN7LZ</t>
  </si>
  <si>
    <t>RK9QWM</t>
  </si>
  <si>
    <t>RW9QU</t>
  </si>
  <si>
    <t>RL9AA</t>
  </si>
  <si>
    <t>RU9CD</t>
  </si>
  <si>
    <t>UA9CTT</t>
  </si>
  <si>
    <t>UN9LW</t>
  </si>
  <si>
    <t>URE BENIDORM</t>
  </si>
  <si>
    <t>EB5BB</t>
  </si>
  <si>
    <t>VERENIGING VAN RADIO ZEND AMATEURS</t>
  </si>
  <si>
    <t>PA0CGB</t>
  </si>
  <si>
    <t>PA5CA</t>
  </si>
  <si>
    <t>PA6V</t>
  </si>
  <si>
    <t>PH2M</t>
  </si>
  <si>
    <t>PD1LG</t>
  </si>
  <si>
    <t>PE1RMO</t>
  </si>
  <si>
    <t>VERON HOOGEVEEN A26</t>
  </si>
  <si>
    <t>PA4HM</t>
  </si>
  <si>
    <t>PD1B</t>
  </si>
  <si>
    <t>VITEBSK CONTEST CLUB</t>
  </si>
  <si>
    <t>EU6RO</t>
  </si>
  <si>
    <t>EW6AF</t>
  </si>
  <si>
    <t>VK CONTEST CLUB</t>
  </si>
  <si>
    <t>VK2BO</t>
  </si>
  <si>
    <t>VK2KDP</t>
  </si>
  <si>
    <t>VK2FWRX</t>
  </si>
  <si>
    <t>VK2PN</t>
  </si>
  <si>
    <t>VK3TDX</t>
  </si>
  <si>
    <t>VK3TZ</t>
  </si>
  <si>
    <t>VK4CT</t>
  </si>
  <si>
    <t>VK4EMM</t>
  </si>
  <si>
    <t>VK4IU</t>
  </si>
  <si>
    <t>VK4KW</t>
  </si>
  <si>
    <t>VK4TS</t>
  </si>
  <si>
    <t>VK4NM</t>
  </si>
  <si>
    <t>VK4LAT</t>
  </si>
  <si>
    <t>VK6IR</t>
  </si>
  <si>
    <t>VK7GN</t>
  </si>
  <si>
    <t>VK7ZX</t>
  </si>
  <si>
    <t>VK8AS</t>
  </si>
  <si>
    <t>VK2GR</t>
  </si>
  <si>
    <t>VK2IM</t>
  </si>
  <si>
    <t>VK4FJ</t>
  </si>
  <si>
    <t>VK6DXI</t>
  </si>
  <si>
    <t>VK9PN</t>
  </si>
  <si>
    <t>OK1NG</t>
  </si>
  <si>
    <t>VLADIMIR CONTEST GROUP</t>
  </si>
  <si>
    <t>RX3VF</t>
  </si>
  <si>
    <t>RZ3VA</t>
  </si>
  <si>
    <t>R3VL</t>
  </si>
  <si>
    <t>RU3VV</t>
  </si>
  <si>
    <t>UA3VVB</t>
  </si>
  <si>
    <t>VLADIMIR RADIO CLUB</t>
  </si>
  <si>
    <t>RA3VE</t>
  </si>
  <si>
    <t>UA3VLO</t>
  </si>
  <si>
    <t>VOLYN CONTEST GROUP</t>
  </si>
  <si>
    <t>UT5PY</t>
  </si>
  <si>
    <t>UR5PG</t>
  </si>
  <si>
    <t>US1PM</t>
  </si>
  <si>
    <t>VORONEZH RADIO CLUB</t>
  </si>
  <si>
    <t>RO5O</t>
  </si>
  <si>
    <t>VRHNIKA CONTESTERS</t>
  </si>
  <si>
    <t>S51DX</t>
  </si>
  <si>
    <t>S52WW</t>
  </si>
  <si>
    <t>S57DX</t>
  </si>
  <si>
    <t>S59T</t>
  </si>
  <si>
    <t>S58WW</t>
  </si>
  <si>
    <t>VU CONTEST GROUP</t>
  </si>
  <si>
    <t>VU2ABS</t>
  </si>
  <si>
    <t>VU2GUR</t>
  </si>
  <si>
    <t>VU2PTT</t>
  </si>
  <si>
    <t>VU2UR</t>
  </si>
  <si>
    <t>VU2CDP</t>
  </si>
  <si>
    <t>VU2RMS</t>
  </si>
  <si>
    <t>VYTAUTAS MAGNUS UNIVERSITY RADIO CLUB</t>
  </si>
  <si>
    <t>LY1DJ</t>
  </si>
  <si>
    <t>LY22A</t>
  </si>
  <si>
    <t>LY5Y</t>
  </si>
  <si>
    <t>LY5O</t>
  </si>
  <si>
    <t>LY7M</t>
  </si>
  <si>
    <t>LY2BIM</t>
  </si>
  <si>
    <t>LY2F</t>
  </si>
  <si>
    <t>LY2W</t>
  </si>
  <si>
    <t>LY5T</t>
  </si>
  <si>
    <t>LY3W</t>
  </si>
  <si>
    <t>LY5W</t>
  </si>
  <si>
    <t>WARGARDA RADIO CLUB</t>
  </si>
  <si>
    <t>SM6JCC</t>
  </si>
  <si>
    <t>WATERLAND</t>
  </si>
  <si>
    <t>PA0MIR</t>
  </si>
  <si>
    <t>WEST SERBIA CONTEST CLUB</t>
  </si>
  <si>
    <t>YT0Z</t>
  </si>
  <si>
    <t>YU1ZZ</t>
  </si>
  <si>
    <t>YT1R</t>
  </si>
  <si>
    <t>YU1UN</t>
  </si>
  <si>
    <t>YT5A</t>
  </si>
  <si>
    <t>YT3W</t>
  </si>
  <si>
    <t>YT8T</t>
  </si>
  <si>
    <t>YT8WW</t>
  </si>
  <si>
    <t>YU1AAX</t>
  </si>
  <si>
    <t>YT1BD</t>
  </si>
  <si>
    <t>YU0T</t>
  </si>
  <si>
    <t>YU1WS</t>
  </si>
  <si>
    <t>YU1JW</t>
  </si>
  <si>
    <t>WHITTON AMATEUR RADIO GROUP</t>
  </si>
  <si>
    <t>M2W</t>
  </si>
  <si>
    <t>2E0TBO</t>
  </si>
  <si>
    <t>WORCESTER RADIO AMATEURS ASSOCIATION</t>
  </si>
  <si>
    <t>G2W</t>
  </si>
  <si>
    <t>M0MST</t>
  </si>
  <si>
    <t>WORLD WIDE YOUNG CONTESTERS</t>
  </si>
  <si>
    <t>9A6XX</t>
  </si>
  <si>
    <t>CR6K</t>
  </si>
  <si>
    <t>CT1ILT</t>
  </si>
  <si>
    <t>DK2AB</t>
  </si>
  <si>
    <t>DM3F</t>
  </si>
  <si>
    <t>DH5FS</t>
  </si>
  <si>
    <t>IK3UNA/1</t>
  </si>
  <si>
    <t>IV3CTS</t>
  </si>
  <si>
    <t>IZ3NVR</t>
  </si>
  <si>
    <t>OH6GDX</t>
  </si>
  <si>
    <t>SJ2W</t>
  </si>
  <si>
    <t>SM2LIY</t>
  </si>
  <si>
    <t>SN1T</t>
  </si>
  <si>
    <t>SQ1RET</t>
  </si>
  <si>
    <t>SQ8JX</t>
  </si>
  <si>
    <t>VE2OXA</t>
  </si>
  <si>
    <t>YT5W</t>
  </si>
  <si>
    <t>YT7AW</t>
  </si>
  <si>
    <t>DJ9AO</t>
  </si>
  <si>
    <t>IO3K</t>
  </si>
  <si>
    <t>SM2WMV</t>
  </si>
  <si>
    <t>SQ3RX</t>
  </si>
  <si>
    <t>SQ6MS</t>
  </si>
  <si>
    <t>OZ7AM</t>
  </si>
  <si>
    <t>YU7W</t>
  </si>
  <si>
    <t>YT7KM</t>
  </si>
  <si>
    <t>WYTHALL RADIO CLUB</t>
  </si>
  <si>
    <t>G7DDN</t>
  </si>
  <si>
    <t>YAMAL RADIO CLUB</t>
  </si>
  <si>
    <t>RG8K</t>
  </si>
  <si>
    <t>RK9KWI</t>
  </si>
  <si>
    <t>YAROSLAVL CONTEST CLUB</t>
  </si>
  <si>
    <t>UA3MOM</t>
  </si>
  <si>
    <t>RA3M</t>
  </si>
  <si>
    <t>YB LAND DX CLUB</t>
  </si>
  <si>
    <t>YB0COU</t>
  </si>
  <si>
    <t>YB1AR</t>
  </si>
  <si>
    <t>YB1TJ</t>
  </si>
  <si>
    <t>YB1UUN</t>
  </si>
  <si>
    <t>YB2ECG</t>
  </si>
  <si>
    <t>YB4IR</t>
  </si>
  <si>
    <t>YB6DE</t>
  </si>
  <si>
    <t>YB8EL</t>
  </si>
  <si>
    <t>YB9WZJ</t>
  </si>
  <si>
    <t>YC1BRS</t>
  </si>
  <si>
    <t>YF1AR</t>
  </si>
  <si>
    <t>YO DX CLUB</t>
  </si>
  <si>
    <t>YO3APJ</t>
  </si>
  <si>
    <t>YO3FRI</t>
  </si>
  <si>
    <t>YO4RST</t>
  </si>
  <si>
    <t>YO7ARY</t>
  </si>
  <si>
    <t>YO7LKW</t>
  </si>
  <si>
    <t>YO7NE</t>
  </si>
  <si>
    <t>YO7VT</t>
  </si>
  <si>
    <t>YO9FLD</t>
  </si>
  <si>
    <t>YO9IXC</t>
  </si>
  <si>
    <t>YO9XC</t>
  </si>
  <si>
    <t>YP7P</t>
  </si>
  <si>
    <t>YO7BGA</t>
  </si>
  <si>
    <t>YO2DFA</t>
  </si>
  <si>
    <t>YO5BFJ</t>
  </si>
  <si>
    <t>YO7AWZ</t>
  </si>
  <si>
    <t>YO9AFT</t>
  </si>
  <si>
    <t>YO9HG</t>
  </si>
  <si>
    <t>YO9RIJ</t>
  </si>
  <si>
    <t>YOKOHAMA DX CLUB</t>
  </si>
  <si>
    <t>JH1APK</t>
  </si>
  <si>
    <t>YU CONTEST CLUB</t>
  </si>
  <si>
    <t>3V8BB</t>
  </si>
  <si>
    <t>KF5EYY</t>
  </si>
  <si>
    <t>YT0A</t>
  </si>
  <si>
    <t>YT2T</t>
  </si>
  <si>
    <t>YU2A</t>
  </si>
  <si>
    <t>YT3PL</t>
  </si>
  <si>
    <t>YU1ARC</t>
  </si>
  <si>
    <t>YU1YV</t>
  </si>
  <si>
    <t>YU2EA</t>
  </si>
  <si>
    <t>YU5A</t>
  </si>
  <si>
    <t>YU1EW</t>
  </si>
  <si>
    <t>YU5R</t>
  </si>
  <si>
    <t>YU6DX</t>
  </si>
  <si>
    <t>YU1XX</t>
  </si>
  <si>
    <t>YT1BX</t>
  </si>
  <si>
    <t>YT2B</t>
  </si>
  <si>
    <t>YT2R</t>
  </si>
  <si>
    <t>YU1AU</t>
  </si>
  <si>
    <t>YU0W</t>
  </si>
  <si>
    <t>YU1FG</t>
  </si>
  <si>
    <t>YU3MP</t>
  </si>
  <si>
    <t>YU3W</t>
  </si>
  <si>
    <t>YU1MM</t>
  </si>
  <si>
    <t>YU5T</t>
  </si>
  <si>
    <t>YU1JU</t>
  </si>
  <si>
    <t>YU7FN</t>
  </si>
  <si>
    <t>YU7RQ</t>
  </si>
  <si>
    <t>Z37M CONTEST TEAM</t>
  </si>
  <si>
    <t>Z31MM</t>
  </si>
  <si>
    <t>Z32XU</t>
  </si>
  <si>
    <t>Z36N</t>
  </si>
  <si>
    <t>Z36W</t>
  </si>
  <si>
    <t>Z39A</t>
  </si>
  <si>
    <t>Less than 3 entries</t>
  </si>
  <si>
    <t>Multi-op log split across 2 or more clubs</t>
  </si>
  <si>
    <t>Club entry does not meet all rules.</t>
  </si>
  <si>
    <t>USA Clubs</t>
  </si>
  <si>
    <t>2012 CQ WPX Contest Club Results</t>
  </si>
  <si>
    <t>DX Clubs</t>
  </si>
  <si>
    <t>KP2M</t>
  </si>
  <si>
    <t>K9VV</t>
  </si>
  <si>
    <t>KT3Y</t>
  </si>
  <si>
    <t xml:space="preserve">K2FF </t>
  </si>
  <si>
    <t xml:space="preserve">W5UE </t>
  </si>
  <si>
    <t xml:space="preserve">N5FG </t>
  </si>
  <si>
    <t xml:space="preserve">AK7AR </t>
  </si>
  <si>
    <t xml:space="preserve">N3KCJ </t>
  </si>
  <si>
    <t xml:space="preserve">KY7K </t>
  </si>
  <si>
    <t xml:space="preserve">K0DVH </t>
  </si>
  <si>
    <t xml:space="preserve">N7LR </t>
  </si>
  <si>
    <t xml:space="preserve">K1YR </t>
  </si>
  <si>
    <t xml:space="preserve">K7JQ </t>
  </si>
  <si>
    <t xml:space="preserve">K8IA </t>
  </si>
  <si>
    <t xml:space="preserve">N2IC </t>
  </si>
  <si>
    <t xml:space="preserve">K5TR </t>
  </si>
  <si>
    <t xml:space="preserve">NX5M </t>
  </si>
  <si>
    <t xml:space="preserve">KU5B </t>
  </si>
  <si>
    <t xml:space="preserve">N5XJ </t>
  </si>
  <si>
    <t xml:space="preserve">KJ5T </t>
  </si>
  <si>
    <t xml:space="preserve">K5RT </t>
  </si>
  <si>
    <t xml:space="preserve">AB5K </t>
  </si>
  <si>
    <t xml:space="preserve">K5END </t>
  </si>
  <si>
    <t xml:space="preserve">WM5R </t>
  </si>
  <si>
    <t xml:space="preserve">K5OT </t>
  </si>
  <si>
    <t xml:space="preserve">N4UU </t>
  </si>
  <si>
    <t xml:space="preserve">WF3C </t>
  </si>
  <si>
    <t xml:space="preserve">N4GI </t>
  </si>
  <si>
    <t xml:space="preserve">W1GUD </t>
  </si>
  <si>
    <t xml:space="preserve">WC4E </t>
  </si>
  <si>
    <t xml:space="preserve">K8NZ </t>
  </si>
  <si>
    <t xml:space="preserve">N4WW </t>
  </si>
  <si>
    <t xml:space="preserve">N4KM </t>
  </si>
  <si>
    <t xml:space="preserve">K0LUZ </t>
  </si>
  <si>
    <t xml:space="preserve">W4LT </t>
  </si>
  <si>
    <t xml:space="preserve">K5KG </t>
  </si>
  <si>
    <t xml:space="preserve">K4LQ </t>
  </si>
  <si>
    <t xml:space="preserve">WD4AHZ </t>
  </si>
  <si>
    <t xml:space="preserve">N4EEB </t>
  </si>
  <si>
    <t xml:space="preserve">K1TO </t>
  </si>
  <si>
    <t xml:space="preserve">W2RE </t>
  </si>
  <si>
    <t xml:space="preserve">WW2DX </t>
  </si>
  <si>
    <t xml:space="preserve">KB2HZI </t>
  </si>
  <si>
    <t xml:space="preserve">N3RD </t>
  </si>
  <si>
    <t xml:space="preserve">N3RS </t>
  </si>
  <si>
    <t xml:space="preserve">W2GD </t>
  </si>
  <si>
    <t xml:space="preserve">W7CT </t>
  </si>
  <si>
    <t xml:space="preserve">AB3CX </t>
  </si>
  <si>
    <t xml:space="preserve">VY2ZM </t>
  </si>
  <si>
    <t xml:space="preserve">WB0GAZ </t>
  </si>
  <si>
    <t xml:space="preserve">K6IRF </t>
  </si>
  <si>
    <t xml:space="preserve">K6NEL </t>
  </si>
  <si>
    <t xml:space="preserve">KI6PMF </t>
  </si>
  <si>
    <t xml:space="preserve">KK6N </t>
  </si>
  <si>
    <t xml:space="preserve">W4ZZK </t>
  </si>
  <si>
    <t xml:space="preserve">W0EWD </t>
  </si>
  <si>
    <t xml:space="preserve">KT1R </t>
  </si>
  <si>
    <t xml:space="preserve">W5WMU </t>
  </si>
  <si>
    <t xml:space="preserve">K9TM </t>
  </si>
  <si>
    <t xml:space="preserve">K8CC </t>
  </si>
  <si>
    <t xml:space="preserve">N8XX </t>
  </si>
  <si>
    <t xml:space="preserve">WC6H </t>
  </si>
  <si>
    <t xml:space="preserve">N6RC </t>
  </si>
  <si>
    <t xml:space="preserve">N6TV </t>
  </si>
  <si>
    <t xml:space="preserve">WX6V </t>
  </si>
  <si>
    <t xml:space="preserve">K6ST </t>
  </si>
  <si>
    <t xml:space="preserve">K6KO </t>
  </si>
  <si>
    <t xml:space="preserve">W1RH </t>
  </si>
  <si>
    <t xml:space="preserve">WC5B </t>
  </si>
  <si>
    <t xml:space="preserve">KD8QIQ </t>
  </si>
  <si>
    <t xml:space="preserve">KD8LCN </t>
  </si>
  <si>
    <t xml:space="preserve">KQ4KK </t>
  </si>
  <si>
    <t xml:space="preserve">K5CVD </t>
  </si>
  <si>
    <t xml:space="preserve">KJ4IVJ </t>
  </si>
  <si>
    <t xml:space="preserve">KJ4MWM </t>
  </si>
  <si>
    <t xml:space="preserve">KJ4MWN </t>
  </si>
  <si>
    <t xml:space="preserve">KK4RAE </t>
  </si>
  <si>
    <t xml:space="preserve">KW4BBF </t>
  </si>
  <si>
    <t xml:space="preserve">NC8N </t>
  </si>
  <si>
    <t xml:space="preserve">KE1B </t>
  </si>
  <si>
    <t xml:space="preserve">K5RC </t>
  </si>
  <si>
    <t xml:space="preserve">KH2TJ </t>
  </si>
  <si>
    <t xml:space="preserve">K6KR </t>
  </si>
  <si>
    <t xml:space="preserve">W6GJB </t>
  </si>
  <si>
    <t xml:space="preserve">N6NUL </t>
  </si>
  <si>
    <t xml:space="preserve">N5KO </t>
  </si>
  <si>
    <t xml:space="preserve">W6NV </t>
  </si>
  <si>
    <t xml:space="preserve">K6XX </t>
  </si>
  <si>
    <t xml:space="preserve">JN3JFQ </t>
  </si>
  <si>
    <t xml:space="preserve">K3EST </t>
  </si>
  <si>
    <t xml:space="preserve">K6AW </t>
  </si>
  <si>
    <t xml:space="preserve">N6BV </t>
  </si>
  <si>
    <t xml:space="preserve">N6DW </t>
  </si>
  <si>
    <t xml:space="preserve">N6RO </t>
  </si>
  <si>
    <t xml:space="preserve">W6NOW </t>
  </si>
  <si>
    <t xml:space="preserve">W6ONV </t>
  </si>
  <si>
    <t xml:space="preserve">WA6O </t>
  </si>
  <si>
    <t xml:space="preserve">WT6K </t>
  </si>
  <si>
    <t xml:space="preserve">WX5S </t>
  </si>
  <si>
    <t xml:space="preserve">K8MJZ </t>
  </si>
  <si>
    <t xml:space="preserve">KP2HC </t>
  </si>
  <si>
    <t xml:space="preserve">K9VV </t>
  </si>
  <si>
    <t xml:space="preserve">KA3DRR </t>
  </si>
  <si>
    <t xml:space="preserve">K7NV </t>
  </si>
  <si>
    <t xml:space="preserve">K9YC </t>
  </si>
  <si>
    <t xml:space="preserve">N6ML </t>
  </si>
  <si>
    <t xml:space="preserve">AA6XV </t>
  </si>
  <si>
    <t xml:space="preserve">K6UFO </t>
  </si>
  <si>
    <t xml:space="preserve">N7MH </t>
  </si>
  <si>
    <t xml:space="preserve">ND2T </t>
  </si>
  <si>
    <t xml:space="preserve">NF1R </t>
  </si>
  <si>
    <t xml:space="preserve">W6RK </t>
  </si>
  <si>
    <t xml:space="preserve">NQ6N </t>
  </si>
  <si>
    <t xml:space="preserve">W5CW </t>
  </si>
  <si>
    <t xml:space="preserve">N2FF </t>
  </si>
  <si>
    <t xml:space="preserve">KE3X </t>
  </si>
  <si>
    <t xml:space="preserve">K3RA </t>
  </si>
  <si>
    <t xml:space="preserve">K2YWE </t>
  </si>
  <si>
    <t xml:space="preserve">W2CDO </t>
  </si>
  <si>
    <t xml:space="preserve">N8II </t>
  </si>
  <si>
    <t xml:space="preserve">K3NCO </t>
  </si>
  <si>
    <t xml:space="preserve">WR3Z </t>
  </si>
  <si>
    <t xml:space="preserve">W3IDT </t>
  </si>
  <si>
    <t xml:space="preserve">N3OC </t>
  </si>
  <si>
    <t xml:space="preserve">WX3B </t>
  </si>
  <si>
    <t xml:space="preserve">K1RH </t>
  </si>
  <si>
    <t xml:space="preserve">N8IVN </t>
  </si>
  <si>
    <t xml:space="preserve">KB3CS </t>
  </si>
  <si>
    <t xml:space="preserve">N3YIM </t>
  </si>
  <si>
    <t xml:space="preserve">NE3K </t>
  </si>
  <si>
    <t xml:space="preserve">N3VOP </t>
  </si>
  <si>
    <t xml:space="preserve">NH7C </t>
  </si>
  <si>
    <t xml:space="preserve">K3WI </t>
  </si>
  <si>
    <t xml:space="preserve">WA3AER </t>
  </si>
  <si>
    <t xml:space="preserve">KD4D </t>
  </si>
  <si>
    <t xml:space="preserve">K3MM </t>
  </si>
  <si>
    <t xml:space="preserve">N4CW </t>
  </si>
  <si>
    <t xml:space="preserve">K4EC </t>
  </si>
  <si>
    <t xml:space="preserve">K4ZW </t>
  </si>
  <si>
    <t xml:space="preserve">K7SV </t>
  </si>
  <si>
    <t xml:space="preserve">N2YO </t>
  </si>
  <si>
    <t xml:space="preserve">N3UA </t>
  </si>
  <si>
    <t xml:space="preserve">N4ZR </t>
  </si>
  <si>
    <t xml:space="preserve">NR4M </t>
  </si>
  <si>
    <t xml:space="preserve">ON9CC </t>
  </si>
  <si>
    <t xml:space="preserve">PB2T/NB2T </t>
  </si>
  <si>
    <t xml:space="preserve">NW9X </t>
  </si>
  <si>
    <t xml:space="preserve">AA4FU </t>
  </si>
  <si>
    <t xml:space="preserve">W3LJ </t>
  </si>
  <si>
    <t xml:space="preserve">WQ6X </t>
  </si>
  <si>
    <t xml:space="preserve">VE4EA </t>
  </si>
  <si>
    <t xml:space="preserve">K4RB </t>
  </si>
  <si>
    <t xml:space="preserve">N6KI </t>
  </si>
  <si>
    <t xml:space="preserve">NN6X </t>
  </si>
  <si>
    <t xml:space="preserve">KD9ST </t>
  </si>
  <si>
    <t xml:space="preserve">WY9D </t>
  </si>
  <si>
    <t xml:space="preserve">K3WA </t>
  </si>
  <si>
    <t xml:space="preserve">K9CT </t>
  </si>
  <si>
    <t xml:space="preserve">K9MMS </t>
  </si>
  <si>
    <t xml:space="preserve">K9ZO </t>
  </si>
  <si>
    <t xml:space="preserve">K1ZZI </t>
  </si>
  <si>
    <t xml:space="preserve">K9MUG </t>
  </si>
  <si>
    <t xml:space="preserve">KU8E </t>
  </si>
  <si>
    <t xml:space="preserve">W4DXX </t>
  </si>
  <si>
    <t xml:space="preserve">WA2MBP </t>
  </si>
  <si>
    <t xml:space="preserve">WW4LL </t>
  </si>
  <si>
    <t xml:space="preserve">W6YI </t>
  </si>
  <si>
    <t xml:space="preserve">N6MJ </t>
  </si>
  <si>
    <t xml:space="preserve">N6ERD </t>
  </si>
  <si>
    <t xml:space="preserve">AF6WF </t>
  </si>
  <si>
    <t xml:space="preserve">K6KAL </t>
  </si>
  <si>
    <t xml:space="preserve">K6GO </t>
  </si>
  <si>
    <t xml:space="preserve">N6OHS </t>
  </si>
  <si>
    <t xml:space="preserve">N6NC </t>
  </si>
  <si>
    <t xml:space="preserve">W2PWS </t>
  </si>
  <si>
    <t xml:space="preserve">N6EEG </t>
  </si>
  <si>
    <t xml:space="preserve">N6QQ </t>
  </si>
  <si>
    <t xml:space="preserve">W6GMU </t>
  </si>
  <si>
    <t xml:space="preserve">WX7P </t>
  </si>
  <si>
    <t xml:space="preserve">KC7H </t>
  </si>
  <si>
    <t xml:space="preserve">KF7UIN </t>
  </si>
  <si>
    <t xml:space="preserve">K4BP </t>
  </si>
  <si>
    <t xml:space="preserve">NA4K </t>
  </si>
  <si>
    <t xml:space="preserve">W4EEH </t>
  </si>
  <si>
    <t xml:space="preserve">NY4S </t>
  </si>
  <si>
    <t xml:space="preserve">NE4L </t>
  </si>
  <si>
    <t xml:space="preserve">W4NZ </t>
  </si>
  <si>
    <t xml:space="preserve">N5WR </t>
  </si>
  <si>
    <t xml:space="preserve">W5MJ </t>
  </si>
  <si>
    <t xml:space="preserve">N7BV </t>
  </si>
  <si>
    <t xml:space="preserve">KQ7W </t>
  </si>
  <si>
    <t xml:space="preserve">AE7EG </t>
  </si>
  <si>
    <t xml:space="preserve">K7ZS </t>
  </si>
  <si>
    <t xml:space="preserve">KE7AUB </t>
  </si>
  <si>
    <t xml:space="preserve">KI7Y </t>
  </si>
  <si>
    <t xml:space="preserve">NK7U </t>
  </si>
  <si>
    <t xml:space="preserve">KL9A </t>
  </si>
  <si>
    <t xml:space="preserve">K5ZD </t>
  </si>
  <si>
    <t xml:space="preserve">W1UJ </t>
  </si>
  <si>
    <t xml:space="preserve">KA1IOR </t>
  </si>
  <si>
    <t xml:space="preserve">N1TB </t>
  </si>
  <si>
    <t xml:space="preserve">W1QA </t>
  </si>
  <si>
    <t xml:space="preserve">AC1T </t>
  </si>
  <si>
    <t xml:space="preserve">NG1R </t>
  </si>
  <si>
    <t xml:space="preserve">W1QH </t>
  </si>
  <si>
    <t xml:space="preserve">WV2ZOW </t>
  </si>
  <si>
    <t xml:space="preserve">W1VE </t>
  </si>
  <si>
    <t xml:space="preserve">W1FM </t>
  </si>
  <si>
    <t xml:space="preserve">EU1EU </t>
  </si>
  <si>
    <t xml:space="preserve">EU1KP </t>
  </si>
  <si>
    <t xml:space="preserve">EW1-011-735 </t>
  </si>
  <si>
    <t xml:space="preserve">LA4RSA </t>
  </si>
  <si>
    <t xml:space="preserve">LA5ZKA </t>
  </si>
  <si>
    <t xml:space="preserve">LA7VRA </t>
  </si>
  <si>
    <t xml:space="preserve">OP4K </t>
  </si>
  <si>
    <t xml:space="preserve">EA2BB </t>
  </si>
  <si>
    <t xml:space="preserve">EA2COD </t>
  </si>
  <si>
    <t xml:space="preserve">EA2CRH </t>
  </si>
  <si>
    <t xml:space="preserve">EA2DFT </t>
  </si>
  <si>
    <t xml:space="preserve">EA2DGI </t>
  </si>
  <si>
    <t xml:space="preserve">EA2DNV </t>
  </si>
  <si>
    <t xml:space="preserve">EA2IV </t>
  </si>
  <si>
    <t xml:space="preserve">EA2MH </t>
  </si>
  <si>
    <t xml:space="preserve">EA2OK </t>
  </si>
  <si>
    <t xml:space="preserve">EA2SK </t>
  </si>
  <si>
    <t xml:space="preserve">EB2RA </t>
  </si>
  <si>
    <t xml:space="preserve">PY3AT </t>
  </si>
  <si>
    <t xml:space="preserve">PY3KN </t>
  </si>
  <si>
    <t xml:space="preserve">PY3MM </t>
  </si>
  <si>
    <t xml:space="preserve">PP5BZ </t>
  </si>
  <si>
    <t xml:space="preserve">PT2OM </t>
  </si>
  <si>
    <t xml:space="preserve">PT9ZE </t>
  </si>
  <si>
    <t xml:space="preserve">PY5EG </t>
  </si>
  <si>
    <t xml:space="preserve">PP5JD </t>
  </si>
  <si>
    <t xml:space="preserve">PP5CFS </t>
  </si>
  <si>
    <t xml:space="preserve">PY3NZ </t>
  </si>
  <si>
    <t xml:space="preserve">PU5DCB </t>
  </si>
  <si>
    <t xml:space="preserve">PP5MCB </t>
  </si>
  <si>
    <t xml:space="preserve">PP5MS </t>
  </si>
  <si>
    <t xml:space="preserve">PY5BH </t>
  </si>
  <si>
    <t xml:space="preserve">PY5DC </t>
  </si>
  <si>
    <t xml:space="preserve">PY5DJ </t>
  </si>
  <si>
    <t xml:space="preserve">PY5FO </t>
  </si>
  <si>
    <t xml:space="preserve">PY2BK </t>
  </si>
  <si>
    <t xml:space="preserve">PY2PT </t>
  </si>
  <si>
    <t xml:space="preserve">PY4OG </t>
  </si>
  <si>
    <t xml:space="preserve">PY2EX </t>
  </si>
  <si>
    <t xml:space="preserve">PY2MTV </t>
  </si>
  <si>
    <t xml:space="preserve">PY2NA </t>
  </si>
  <si>
    <t xml:space="preserve">IT9AUG </t>
  </si>
  <si>
    <t xml:space="preserve">S52RU </t>
  </si>
  <si>
    <t xml:space="preserve">IT9NJE </t>
  </si>
  <si>
    <t xml:space="preserve">IT9EQO </t>
  </si>
  <si>
    <t xml:space="preserve">IT9CJC </t>
  </si>
  <si>
    <t xml:space="preserve">IT9CHU </t>
  </si>
  <si>
    <t xml:space="preserve">IT9ACN </t>
  </si>
  <si>
    <t xml:space="preserve">IT9BUN </t>
  </si>
  <si>
    <t xml:space="preserve">IT9BLB </t>
  </si>
  <si>
    <t xml:space="preserve">IT9DFI </t>
  </si>
  <si>
    <t xml:space="preserve">IT9PAD </t>
  </si>
  <si>
    <t xml:space="preserve">IT9RBW </t>
  </si>
  <si>
    <t xml:space="preserve">IT9RGY </t>
  </si>
  <si>
    <t xml:space="preserve">IT9VDQ </t>
  </si>
  <si>
    <t xml:space="preserve">I2GPT </t>
  </si>
  <si>
    <t xml:space="preserve">IK1HJS </t>
  </si>
  <si>
    <t xml:space="preserve">IK3QAR </t>
  </si>
  <si>
    <t xml:space="preserve">IK7JWY </t>
  </si>
  <si>
    <t xml:space="preserve">IT9EJW </t>
  </si>
  <si>
    <t xml:space="preserve">IT9GAC </t>
  </si>
  <si>
    <t xml:space="preserve">IT9MUO </t>
  </si>
  <si>
    <t xml:space="preserve">YO2LEA </t>
  </si>
  <si>
    <t xml:space="preserve">YO2MLG </t>
  </si>
  <si>
    <t xml:space="preserve">YO2LGV </t>
  </si>
  <si>
    <t xml:space="preserve">BA1AJ </t>
  </si>
  <si>
    <t xml:space="preserve">BA1RB </t>
  </si>
  <si>
    <t xml:space="preserve">BA7CK </t>
  </si>
  <si>
    <t xml:space="preserve">BD7APL </t>
  </si>
  <si>
    <t xml:space="preserve">BD7ANX </t>
  </si>
  <si>
    <t xml:space="preserve">BA8IK </t>
  </si>
  <si>
    <t xml:space="preserve">BA9TX </t>
  </si>
  <si>
    <t xml:space="preserve">BD5FFK </t>
  </si>
  <si>
    <t xml:space="preserve">AJ3M </t>
  </si>
  <si>
    <t xml:space="preserve">JH1TEB </t>
  </si>
  <si>
    <t xml:space="preserve">BD1CSV </t>
  </si>
  <si>
    <t xml:space="preserve">BH1DYK </t>
  </si>
  <si>
    <t xml:space="preserve">BH1MQC </t>
  </si>
  <si>
    <t xml:space="preserve">BA1AAX </t>
  </si>
  <si>
    <t xml:space="preserve">BA1KW </t>
  </si>
  <si>
    <t xml:space="preserve">BD1BYV </t>
  </si>
  <si>
    <t xml:space="preserve">RW9W </t>
  </si>
  <si>
    <t xml:space="preserve">DG3XA </t>
  </si>
  <si>
    <t xml:space="preserve">DG3TD </t>
  </si>
  <si>
    <t xml:space="preserve">DH3HAS </t>
  </si>
  <si>
    <t xml:space="preserve">DL1XAQ </t>
  </si>
  <si>
    <t xml:space="preserve">DL8HCO </t>
  </si>
  <si>
    <t xml:space="preserve">DL9LR </t>
  </si>
  <si>
    <t xml:space="preserve">DM7FV </t>
  </si>
  <si>
    <t xml:space="preserve">DC6RI </t>
  </si>
  <si>
    <t xml:space="preserve">DJ5AN </t>
  </si>
  <si>
    <t xml:space="preserve">PA3GWN </t>
  </si>
  <si>
    <t xml:space="preserve">DK1MM </t>
  </si>
  <si>
    <t xml:space="preserve">DJ4MZ </t>
  </si>
  <si>
    <t xml:space="preserve">DD2ML </t>
  </si>
  <si>
    <t xml:space="preserve">DJ1MM </t>
  </si>
  <si>
    <t xml:space="preserve">DL6BLD </t>
  </si>
  <si>
    <t xml:space="preserve">DJ5MW </t>
  </si>
  <si>
    <t xml:space="preserve">DB6JG </t>
  </si>
  <si>
    <t xml:space="preserve">DF6JC </t>
  </si>
  <si>
    <t xml:space="preserve">DJ7EO </t>
  </si>
  <si>
    <t xml:space="preserve">DK2CX </t>
  </si>
  <si>
    <t xml:space="preserve">DL1QQ </t>
  </si>
  <si>
    <t xml:space="preserve">DL5LYM </t>
  </si>
  <si>
    <t xml:space="preserve">DL6FBL </t>
  </si>
  <si>
    <t xml:space="preserve">DL8WPX </t>
  </si>
  <si>
    <t xml:space="preserve">JK3GAD </t>
  </si>
  <si>
    <t xml:space="preserve">PA1TX </t>
  </si>
  <si>
    <t xml:space="preserve">DJ4AK </t>
  </si>
  <si>
    <t xml:space="preserve">DG5SBK </t>
  </si>
  <si>
    <t xml:space="preserve">DG7SF </t>
  </si>
  <si>
    <t xml:space="preserve">DO2ETM </t>
  </si>
  <si>
    <t xml:space="preserve">DC2YY </t>
  </si>
  <si>
    <t xml:space="preserve">DJ9DZ </t>
  </si>
  <si>
    <t xml:space="preserve">DK5TT </t>
  </si>
  <si>
    <t xml:space="preserve">DL1REM </t>
  </si>
  <si>
    <t xml:space="preserve">DJ4MF </t>
  </si>
  <si>
    <t xml:space="preserve">DL2AGB </t>
  </si>
  <si>
    <t xml:space="preserve">DL2JRM </t>
  </si>
  <si>
    <t xml:space="preserve">DM5LS </t>
  </si>
  <si>
    <t xml:space="preserve">HB9ELV </t>
  </si>
  <si>
    <t xml:space="preserve">OE2VEL </t>
  </si>
  <si>
    <t xml:space="preserve">OM3BH </t>
  </si>
  <si>
    <t xml:space="preserve">OM3PC </t>
  </si>
  <si>
    <t xml:space="preserve">V51W </t>
  </si>
  <si>
    <t xml:space="preserve">DH1TW </t>
  </si>
  <si>
    <t xml:space="preserve">DJ2HD </t>
  </si>
  <si>
    <t xml:space="preserve">DK6XZ </t>
  </si>
  <si>
    <t xml:space="preserve">DK9IP </t>
  </si>
  <si>
    <t xml:space="preserve">DL3DXX </t>
  </si>
  <si>
    <t xml:space="preserve">PE7T </t>
  </si>
  <si>
    <t xml:space="preserve">DL5EBE </t>
  </si>
  <si>
    <t xml:space="preserve">DO6PS </t>
  </si>
  <si>
    <t xml:space="preserve">DL4YAO </t>
  </si>
  <si>
    <t xml:space="preserve">DJ5CL </t>
  </si>
  <si>
    <t xml:space="preserve">DL1MAJ </t>
  </si>
  <si>
    <t xml:space="preserve">DJ4KW </t>
  </si>
  <si>
    <t xml:space="preserve">DJ9MH </t>
  </si>
  <si>
    <t xml:space="preserve">DK1AX </t>
  </si>
  <si>
    <t xml:space="preserve">DF1AL </t>
  </si>
  <si>
    <t xml:space="preserve">DJ6TF </t>
  </si>
  <si>
    <t xml:space="preserve">DJ7TO </t>
  </si>
  <si>
    <t xml:space="preserve">DK4WA </t>
  </si>
  <si>
    <t xml:space="preserve">DL5YYM </t>
  </si>
  <si>
    <t xml:space="preserve">DL7URH </t>
  </si>
  <si>
    <t xml:space="preserve">DJ2MX </t>
  </si>
  <si>
    <t xml:space="preserve">DK4YJ </t>
  </si>
  <si>
    <t xml:space="preserve">DK5TX </t>
  </si>
  <si>
    <t xml:space="preserve">DK9TN </t>
  </si>
  <si>
    <t xml:space="preserve">DL2HBX </t>
  </si>
  <si>
    <t xml:space="preserve">DL3BPC </t>
  </si>
  <si>
    <t xml:space="preserve">DL5CW </t>
  </si>
  <si>
    <t xml:space="preserve">DL8DYL </t>
  </si>
  <si>
    <t xml:space="preserve">DL8LAS </t>
  </si>
  <si>
    <t xml:space="preserve">DK5OS </t>
  </si>
  <si>
    <t xml:space="preserve">KL7RA </t>
  </si>
  <si>
    <t xml:space="preserve">N1TX </t>
  </si>
  <si>
    <t xml:space="preserve">AL7IF </t>
  </si>
  <si>
    <t xml:space="preserve">DL5KUT </t>
  </si>
  <si>
    <t xml:space="preserve">DL3LAB </t>
  </si>
  <si>
    <t xml:space="preserve">DL2MLU </t>
  </si>
  <si>
    <t xml:space="preserve">DK2OY </t>
  </si>
  <si>
    <t xml:space="preserve">DK7MCX </t>
  </si>
  <si>
    <t xml:space="preserve">OE5OHO </t>
  </si>
  <si>
    <t xml:space="preserve">OM3ED </t>
  </si>
  <si>
    <t xml:space="preserve">EW8ADX </t>
  </si>
  <si>
    <t xml:space="preserve">EW8-162 </t>
  </si>
  <si>
    <t xml:space="preserve">EW8-159 </t>
  </si>
  <si>
    <t xml:space="preserve">EW8-166 </t>
  </si>
  <si>
    <t xml:space="preserve">EW8-158 </t>
  </si>
  <si>
    <t xml:space="preserve">EW8-164 </t>
  </si>
  <si>
    <t xml:space="preserve">S53F </t>
  </si>
  <si>
    <t xml:space="preserve">UT9EZ </t>
  </si>
  <si>
    <t xml:space="preserve">UT4EO </t>
  </si>
  <si>
    <t xml:space="preserve">USE-073 </t>
  </si>
  <si>
    <t xml:space="preserve">UT5EL </t>
  </si>
  <si>
    <t xml:space="preserve">UR5GDX </t>
  </si>
  <si>
    <t xml:space="preserve">UR5EAW </t>
  </si>
  <si>
    <t xml:space="preserve">UU5WW </t>
  </si>
  <si>
    <t xml:space="preserve">UW3WU </t>
  </si>
  <si>
    <t xml:space="preserve">UR5WMM </t>
  </si>
  <si>
    <t xml:space="preserve">E70R </t>
  </si>
  <si>
    <t xml:space="preserve">E70T </t>
  </si>
  <si>
    <t xml:space="preserve">E74GD </t>
  </si>
  <si>
    <t xml:space="preserve">E76C </t>
  </si>
  <si>
    <t xml:space="preserve">E77E </t>
  </si>
  <si>
    <t xml:space="preserve">E77RW </t>
  </si>
  <si>
    <t xml:space="preserve">9A9R </t>
  </si>
  <si>
    <t xml:space="preserve">E74A </t>
  </si>
  <si>
    <t xml:space="preserve">E74IW </t>
  </si>
  <si>
    <t xml:space="preserve">E75O </t>
  </si>
  <si>
    <t xml:space="preserve">E77DX </t>
  </si>
  <si>
    <t xml:space="preserve">VE6TC </t>
  </si>
  <si>
    <t xml:space="preserve">VE6CCL </t>
  </si>
  <si>
    <t xml:space="preserve">PY2MN </t>
  </si>
  <si>
    <t xml:space="preserve">CE1DY </t>
  </si>
  <si>
    <t xml:space="preserve">CE1UMY </t>
  </si>
  <si>
    <t xml:space="preserve">CE1CRG </t>
  </si>
  <si>
    <t xml:space="preserve">CE1VIL </t>
  </si>
  <si>
    <t xml:space="preserve">CE1DIQ </t>
  </si>
  <si>
    <t xml:space="preserve">XQ1KZ </t>
  </si>
  <si>
    <t xml:space="preserve">CE1GWR </t>
  </si>
  <si>
    <t xml:space="preserve">CA1NAQ </t>
  </si>
  <si>
    <t xml:space="preserve">CE1WCV </t>
  </si>
  <si>
    <t xml:space="preserve">IK4AUY </t>
  </si>
  <si>
    <t xml:space="preserve">IZ4FTB </t>
  </si>
  <si>
    <t xml:space="preserve">IN3TKF </t>
  </si>
  <si>
    <t xml:space="preserve">IZ4COW </t>
  </si>
  <si>
    <t xml:space="preserve">IZ4AFW </t>
  </si>
  <si>
    <t xml:space="preserve">R9IR </t>
  </si>
  <si>
    <t xml:space="preserve">OH5NQ </t>
  </si>
  <si>
    <t xml:space="preserve">OH5TS </t>
  </si>
  <si>
    <t xml:space="preserve">OH5XT </t>
  </si>
  <si>
    <t xml:space="preserve">OH6XX </t>
  </si>
  <si>
    <t xml:space="preserve">CU2CE </t>
  </si>
  <si>
    <t xml:space="preserve">CU2DX </t>
  </si>
  <si>
    <t xml:space="preserve">LA7JO </t>
  </si>
  <si>
    <t xml:space="preserve">AC6T </t>
  </si>
  <si>
    <t xml:space="preserve">OH1VR </t>
  </si>
  <si>
    <t xml:space="preserve">OH3LB </t>
  </si>
  <si>
    <t xml:space="preserve">VE3DZ </t>
  </si>
  <si>
    <t xml:space="preserve">VE3VE </t>
  </si>
  <si>
    <t xml:space="preserve">VE3IMG </t>
  </si>
  <si>
    <t xml:space="preserve">VA3RZM </t>
  </si>
  <si>
    <t xml:space="preserve">VE3BK </t>
  </si>
  <si>
    <t xml:space="preserve">VE3RIA </t>
  </si>
  <si>
    <t xml:space="preserve">VE3QU </t>
  </si>
  <si>
    <t xml:space="preserve">VA3DDX </t>
  </si>
  <si>
    <t xml:space="preserve">VE3DQ </t>
  </si>
  <si>
    <t xml:space="preserve">VE3FJ </t>
  </si>
  <si>
    <t xml:space="preserve">VE3FWA </t>
  </si>
  <si>
    <t xml:space="preserve">VE3KAO </t>
  </si>
  <si>
    <t xml:space="preserve">VE3MA </t>
  </si>
  <si>
    <t xml:space="preserve">VE2NGH </t>
  </si>
  <si>
    <t xml:space="preserve">OZ7AM </t>
  </si>
  <si>
    <t xml:space="preserve">VA2UTC </t>
  </si>
  <si>
    <t xml:space="preserve">VE2DDZ </t>
  </si>
  <si>
    <t xml:space="preserve">PT2LA </t>
  </si>
  <si>
    <t xml:space="preserve">PT2AC </t>
  </si>
  <si>
    <t xml:space="preserve">PT2AZ </t>
  </si>
  <si>
    <t xml:space="preserve">9A2DQ </t>
  </si>
  <si>
    <t xml:space="preserve">9A5W </t>
  </si>
  <si>
    <t xml:space="preserve">9A6A </t>
  </si>
  <si>
    <t xml:space="preserve">9A7IMR </t>
  </si>
  <si>
    <t xml:space="preserve">9A7R </t>
  </si>
  <si>
    <t xml:space="preserve">9A8AW </t>
  </si>
  <si>
    <t xml:space="preserve">9A1CRD </t>
  </si>
  <si>
    <t xml:space="preserve">9A2UZ </t>
  </si>
  <si>
    <t xml:space="preserve">9A2SD </t>
  </si>
  <si>
    <t xml:space="preserve">9A3OS </t>
  </si>
  <si>
    <t xml:space="preserve">9A3TR </t>
  </si>
  <si>
    <t xml:space="preserve">9A5X </t>
  </si>
  <si>
    <t xml:space="preserve">9A5MT </t>
  </si>
  <si>
    <t xml:space="preserve">9A5BWW </t>
  </si>
  <si>
    <t xml:space="preserve">9A6NA </t>
  </si>
  <si>
    <t xml:space="preserve">9A3BVT </t>
  </si>
  <si>
    <t xml:space="preserve">9A3XU </t>
  </si>
  <si>
    <t xml:space="preserve">9A5E </t>
  </si>
  <si>
    <t xml:space="preserve">9A2EU </t>
  </si>
  <si>
    <t xml:space="preserve">9A4KJ </t>
  </si>
  <si>
    <t xml:space="preserve">9A1UN </t>
  </si>
  <si>
    <t xml:space="preserve">9A2NA </t>
  </si>
  <si>
    <t xml:space="preserve">9A5CW </t>
  </si>
  <si>
    <t xml:space="preserve">9A6XX </t>
  </si>
  <si>
    <t xml:space="preserve">9A3XV </t>
  </si>
  <si>
    <t xml:space="preserve">9A5ADT </t>
  </si>
  <si>
    <t xml:space="preserve">9A7DM </t>
  </si>
  <si>
    <t xml:space="preserve">CT3BD </t>
  </si>
  <si>
    <t xml:space="preserve">CT3DL </t>
  </si>
  <si>
    <t xml:space="preserve">CT3DZ </t>
  </si>
  <si>
    <t xml:space="preserve">CT3EE </t>
  </si>
  <si>
    <t xml:space="preserve">CT3EN </t>
  </si>
  <si>
    <t xml:space="preserve">CT3IA </t>
  </si>
  <si>
    <t xml:space="preserve">CT3KU </t>
  </si>
  <si>
    <t xml:space="preserve">CT3KY </t>
  </si>
  <si>
    <t xml:space="preserve">CT1EEB </t>
  </si>
  <si>
    <t xml:space="preserve">CT1FFU </t>
  </si>
  <si>
    <t xml:space="preserve">OK1FIK </t>
  </si>
  <si>
    <t xml:space="preserve">OK1AW </t>
  </si>
  <si>
    <t xml:space="preserve">YO8BDQ </t>
  </si>
  <si>
    <t xml:space="preserve">KP2BH </t>
  </si>
  <si>
    <t xml:space="preserve">NL7WW </t>
  </si>
  <si>
    <t xml:space="preserve">KL7YK </t>
  </si>
  <si>
    <t xml:space="preserve">KL3ID </t>
  </si>
  <si>
    <t xml:space="preserve">KL3IE </t>
  </si>
  <si>
    <t xml:space="preserve">SA6AQP </t>
  </si>
  <si>
    <t xml:space="preserve">PT7CB </t>
  </si>
  <si>
    <t xml:space="preserve">PT7WA </t>
  </si>
  <si>
    <t xml:space="preserve">PT7YV </t>
  </si>
  <si>
    <t xml:space="preserve">PT7ZAA </t>
  </si>
  <si>
    <t xml:space="preserve">PY3VK </t>
  </si>
  <si>
    <t xml:space="preserve">PY7RP </t>
  </si>
  <si>
    <t xml:space="preserve">PT7AA </t>
  </si>
  <si>
    <t xml:space="preserve">PT7AK </t>
  </si>
  <si>
    <t xml:space="preserve">PT7CG </t>
  </si>
  <si>
    <t xml:space="preserve">PY1NX </t>
  </si>
  <si>
    <t xml:space="preserve">PY7XC </t>
  </si>
  <si>
    <t xml:space="preserve">PA5W </t>
  </si>
  <si>
    <t xml:space="preserve">M0DCG </t>
  </si>
  <si>
    <t xml:space="preserve">M5KJM </t>
  </si>
  <si>
    <t xml:space="preserve">G3SHF </t>
  </si>
  <si>
    <t xml:space="preserve">M1PTR </t>
  </si>
  <si>
    <t xml:space="preserve">G0SYP </t>
  </si>
  <si>
    <t xml:space="preserve">M0TJU </t>
  </si>
  <si>
    <t xml:space="preserve">M0SAV </t>
  </si>
  <si>
    <t xml:space="preserve">G0LZL </t>
  </si>
  <si>
    <t xml:space="preserve">HA1TJ </t>
  </si>
  <si>
    <t xml:space="preserve">HA1DAC </t>
  </si>
  <si>
    <t xml:space="preserve">HA1DAI </t>
  </si>
  <si>
    <t xml:space="preserve">HA1TNX </t>
  </si>
  <si>
    <t xml:space="preserve">HA6NF </t>
  </si>
  <si>
    <t xml:space="preserve">HA7PL </t>
  </si>
  <si>
    <t xml:space="preserve">HA8DM </t>
  </si>
  <si>
    <t xml:space="preserve">HA1SM </t>
  </si>
  <si>
    <t xml:space="preserve">M0CHW </t>
  </si>
  <si>
    <t xml:space="preserve">G0SIF </t>
  </si>
  <si>
    <t xml:space="preserve">HC2SL </t>
  </si>
  <si>
    <t xml:space="preserve">SQ7JHY </t>
  </si>
  <si>
    <t xml:space="preserve">RU0SE </t>
  </si>
  <si>
    <t xml:space="preserve">RN0SA </t>
  </si>
  <si>
    <t xml:space="preserve">UA0SNY </t>
  </si>
  <si>
    <t xml:space="preserve">BA4T </t>
  </si>
  <si>
    <t xml:space="preserve">LYR-346 </t>
  </si>
  <si>
    <t xml:space="preserve">LY3BB </t>
  </si>
  <si>
    <t xml:space="preserve">LY1FK </t>
  </si>
  <si>
    <t xml:space="preserve">LY1SR </t>
  </si>
  <si>
    <t xml:space="preserve">LY3DA </t>
  </si>
  <si>
    <t xml:space="preserve">LY3HD </t>
  </si>
  <si>
    <t xml:space="preserve">LY4G </t>
  </si>
  <si>
    <t xml:space="preserve">LY2DX </t>
  </si>
  <si>
    <t xml:space="preserve">LY4L </t>
  </si>
  <si>
    <t xml:space="preserve">LY3UT </t>
  </si>
  <si>
    <t xml:space="preserve">LY2NK </t>
  </si>
  <si>
    <t xml:space="preserve">LY5AA </t>
  </si>
  <si>
    <t xml:space="preserve">LY2LL </t>
  </si>
  <si>
    <t xml:space="preserve">LYR346 </t>
  </si>
  <si>
    <t xml:space="preserve">LY5Z </t>
  </si>
  <si>
    <t xml:space="preserve">LY4AA </t>
  </si>
  <si>
    <t xml:space="preserve">LY2RJ </t>
  </si>
  <si>
    <t xml:space="preserve">LY2BMX </t>
  </si>
  <si>
    <t xml:space="preserve">LY2MV </t>
  </si>
  <si>
    <t xml:space="preserve">2M0VNW </t>
  </si>
  <si>
    <t xml:space="preserve">2M0YFR </t>
  </si>
  <si>
    <t xml:space="preserve">GM3OZB </t>
  </si>
  <si>
    <t xml:space="preserve">GM7VSB </t>
  </si>
  <si>
    <t xml:space="preserve">MM0DHQ </t>
  </si>
  <si>
    <t xml:space="preserve">MM0GHM </t>
  </si>
  <si>
    <t xml:space="preserve">MM0GOR </t>
  </si>
  <si>
    <t xml:space="preserve">YL1ZS </t>
  </si>
  <si>
    <t xml:space="preserve">R3GM </t>
  </si>
  <si>
    <t xml:space="preserve">RO3G </t>
  </si>
  <si>
    <t xml:space="preserve">LU5FC </t>
  </si>
  <si>
    <t xml:space="preserve">LU7HN </t>
  </si>
  <si>
    <t xml:space="preserve">LU5FD </t>
  </si>
  <si>
    <t xml:space="preserve">LU7HF </t>
  </si>
  <si>
    <t xml:space="preserve">LU8SAN </t>
  </si>
  <si>
    <t xml:space="preserve">LU1SAM </t>
  </si>
  <si>
    <t xml:space="preserve">LU8SEA </t>
  </si>
  <si>
    <t xml:space="preserve">LW6DW </t>
  </si>
  <si>
    <t xml:space="preserve">LU1BJW </t>
  </si>
  <si>
    <t xml:space="preserve">LU5HM </t>
  </si>
  <si>
    <t xml:space="preserve">LU2NI </t>
  </si>
  <si>
    <t xml:space="preserve">LU3HY </t>
  </si>
  <si>
    <t xml:space="preserve">LU4DX </t>
  </si>
  <si>
    <t xml:space="preserve">LU5DX </t>
  </si>
  <si>
    <t xml:space="preserve">LW5HR </t>
  </si>
  <si>
    <t xml:space="preserve">LU9MBY </t>
  </si>
  <si>
    <t xml:space="preserve">LU3MAM </t>
  </si>
  <si>
    <t xml:space="preserve">LU7MCJ </t>
  </si>
  <si>
    <t xml:space="preserve">LU9MDH </t>
  </si>
  <si>
    <t xml:space="preserve">LU2UF </t>
  </si>
  <si>
    <t xml:space="preserve">LU4ULT </t>
  </si>
  <si>
    <t xml:space="preserve">LU5UAS </t>
  </si>
  <si>
    <t xml:space="preserve">LU5UBI </t>
  </si>
  <si>
    <t xml:space="preserve">LU5UEV </t>
  </si>
  <si>
    <t xml:space="preserve">LU5ULV </t>
  </si>
  <si>
    <t xml:space="preserve">LU1FGZ </t>
  </si>
  <si>
    <t xml:space="preserve">LU1FU </t>
  </si>
  <si>
    <t xml:space="preserve">LU3FMD </t>
  </si>
  <si>
    <t xml:space="preserve">LU4FPZ </t>
  </si>
  <si>
    <t xml:space="preserve">LU5FGA </t>
  </si>
  <si>
    <t xml:space="preserve">LU6FSA </t>
  </si>
  <si>
    <t xml:space="preserve">LU7FTS </t>
  </si>
  <si>
    <t xml:space="preserve">LU7FSM </t>
  </si>
  <si>
    <t xml:space="preserve">LU8FAU </t>
  </si>
  <si>
    <t xml:space="preserve">LU3DK </t>
  </si>
  <si>
    <t xml:space="preserve">LU7ADC </t>
  </si>
  <si>
    <t xml:space="preserve">LW3DC </t>
  </si>
  <si>
    <t xml:space="preserve">LZ1ZD </t>
  </si>
  <si>
    <t xml:space="preserve">LZ1ANA </t>
  </si>
  <si>
    <t xml:space="preserve">LZ1FG </t>
  </si>
  <si>
    <t xml:space="preserve">LZ1PJ </t>
  </si>
  <si>
    <t xml:space="preserve">LZ1PM </t>
  </si>
  <si>
    <t xml:space="preserve">LZ1UQ </t>
  </si>
  <si>
    <t xml:space="preserve">LZ2CJ </t>
  </si>
  <si>
    <t xml:space="preserve">LZ2PO </t>
  </si>
  <si>
    <t xml:space="preserve">LZ2GL </t>
  </si>
  <si>
    <t xml:space="preserve">LZ2HQ </t>
  </si>
  <si>
    <t xml:space="preserve">LZ2UZ </t>
  </si>
  <si>
    <t xml:space="preserve">LZ3FM </t>
  </si>
  <si>
    <t xml:space="preserve">LZ3UM </t>
  </si>
  <si>
    <t xml:space="preserve">LZ2HM </t>
  </si>
  <si>
    <t xml:space="preserve">LZ2DF </t>
  </si>
  <si>
    <t xml:space="preserve">LZ2JE </t>
  </si>
  <si>
    <t xml:space="preserve">LZ1GL </t>
  </si>
  <si>
    <t xml:space="preserve">LZ2UU </t>
  </si>
  <si>
    <t xml:space="preserve">VA7DSW </t>
  </si>
  <si>
    <t xml:space="preserve">VA7YSF </t>
  </si>
  <si>
    <t xml:space="preserve">VA7DGV </t>
  </si>
  <si>
    <t xml:space="preserve">VA7DPF </t>
  </si>
  <si>
    <t xml:space="preserve">VA7ANI </t>
  </si>
  <si>
    <t xml:space="preserve">RA3TE </t>
  </si>
  <si>
    <t xml:space="preserve">RA3TBE </t>
  </si>
  <si>
    <t xml:space="preserve">RD3TT </t>
  </si>
  <si>
    <t xml:space="preserve">RN3TE </t>
  </si>
  <si>
    <t xml:space="preserve">VA7GL </t>
  </si>
  <si>
    <t xml:space="preserve">VA7XB </t>
  </si>
  <si>
    <t xml:space="preserve">VE7ACN </t>
  </si>
  <si>
    <t xml:space="preserve">VE7FO </t>
  </si>
  <si>
    <t xml:space="preserve">VE7GM </t>
  </si>
  <si>
    <t xml:space="preserve">VE7IIE </t>
  </si>
  <si>
    <t xml:space="preserve">VE7IO </t>
  </si>
  <si>
    <t xml:space="preserve">VE7JT </t>
  </si>
  <si>
    <t xml:space="preserve">VA7DX </t>
  </si>
  <si>
    <t xml:space="preserve">VE7AX </t>
  </si>
  <si>
    <t xml:space="preserve">VE7JH </t>
  </si>
  <si>
    <t xml:space="preserve">RW9SW </t>
  </si>
  <si>
    <t xml:space="preserve">F4BKV </t>
  </si>
  <si>
    <t xml:space="preserve">SM0MDG </t>
  </si>
  <si>
    <t xml:space="preserve">SM0MLZ </t>
  </si>
  <si>
    <t xml:space="preserve">SV1DPI </t>
  </si>
  <si>
    <t xml:space="preserve">SV1CIB </t>
  </si>
  <si>
    <t xml:space="preserve">SV1HKH </t>
  </si>
  <si>
    <t xml:space="preserve">SV1EBV </t>
  </si>
  <si>
    <t xml:space="preserve">SV1HKZ </t>
  </si>
  <si>
    <t xml:space="preserve">SV1CQG </t>
  </si>
  <si>
    <t xml:space="preserve">SV1SN </t>
  </si>
  <si>
    <t xml:space="preserve">SV1CQK </t>
  </si>
  <si>
    <t xml:space="preserve">SV2FWV </t>
  </si>
  <si>
    <t xml:space="preserve">SV1DPJ </t>
  </si>
  <si>
    <t xml:space="preserve">SV8GKE </t>
  </si>
  <si>
    <t xml:space="preserve">CT1HXB </t>
  </si>
  <si>
    <t xml:space="preserve">EA1CJ </t>
  </si>
  <si>
    <t xml:space="preserve">EC1KR </t>
  </si>
  <si>
    <t xml:space="preserve">EA4TD </t>
  </si>
  <si>
    <t xml:space="preserve">EC4DX </t>
  </si>
  <si>
    <t xml:space="preserve">EA7FTR </t>
  </si>
  <si>
    <t xml:space="preserve">EA4MY </t>
  </si>
  <si>
    <t xml:space="preserve">CA6WTE </t>
  </si>
  <si>
    <t xml:space="preserve">CE6DBI </t>
  </si>
  <si>
    <t xml:space="preserve">CE6DFY </t>
  </si>
  <si>
    <t xml:space="preserve">CE6DIJ </t>
  </si>
  <si>
    <t xml:space="preserve">CE6FSV </t>
  </si>
  <si>
    <t xml:space="preserve">CE6SAX </t>
  </si>
  <si>
    <t xml:space="preserve">CE6TTL </t>
  </si>
  <si>
    <t xml:space="preserve">CE6VMO </t>
  </si>
  <si>
    <t xml:space="preserve">CE6VMR </t>
  </si>
  <si>
    <t xml:space="preserve">M0CBF </t>
  </si>
  <si>
    <t xml:space="preserve">OM3BY </t>
  </si>
  <si>
    <t xml:space="preserve">OM4KW </t>
  </si>
  <si>
    <t xml:space="preserve">OM4TQ </t>
  </si>
  <si>
    <t xml:space="preserve">YO4NA </t>
  </si>
  <si>
    <t xml:space="preserve">YO4NF </t>
  </si>
  <si>
    <t xml:space="preserve">IK2QEI </t>
  </si>
  <si>
    <t xml:space="preserve">DJ6QT </t>
  </si>
  <si>
    <t xml:space="preserve">DL8OBF </t>
  </si>
  <si>
    <t xml:space="preserve">RA1AGL </t>
  </si>
  <si>
    <t xml:space="preserve">RC5A </t>
  </si>
  <si>
    <t xml:space="preserve">RN3A </t>
  </si>
  <si>
    <t xml:space="preserve">UA1ANA </t>
  </si>
  <si>
    <t xml:space="preserve">DL5ZBA </t>
  </si>
  <si>
    <t xml:space="preserve">DL7FER </t>
  </si>
  <si>
    <t xml:space="preserve">DB6MC </t>
  </si>
  <si>
    <t xml:space="preserve">DC8QT </t>
  </si>
  <si>
    <t xml:space="preserve">DD1MAT </t>
  </si>
  <si>
    <t xml:space="preserve">DF3FS </t>
  </si>
  <si>
    <t xml:space="preserve">DJ6KS </t>
  </si>
  <si>
    <t xml:space="preserve">DK1GO </t>
  </si>
  <si>
    <t xml:space="preserve">DK6ITM </t>
  </si>
  <si>
    <t xml:space="preserve">DK9UMA </t>
  </si>
  <si>
    <t xml:space="preserve">DK9VZ </t>
  </si>
  <si>
    <t xml:space="preserve">DL1FMK </t>
  </si>
  <si>
    <t xml:space="preserve">DL1ZM </t>
  </si>
  <si>
    <t xml:space="preserve">DL2FCQ </t>
  </si>
  <si>
    <t xml:space="preserve">DL3EL </t>
  </si>
  <si>
    <t xml:space="preserve">DF1QR </t>
  </si>
  <si>
    <t xml:space="preserve">DG0OKW </t>
  </si>
  <si>
    <t xml:space="preserve">DH1NAX </t>
  </si>
  <si>
    <t xml:space="preserve">DL1WA </t>
  </si>
  <si>
    <t xml:space="preserve">DL2AMC </t>
  </si>
  <si>
    <t xml:space="preserve">DL2ARD </t>
  </si>
  <si>
    <t xml:space="preserve">DJ0SP </t>
  </si>
  <si>
    <t xml:space="preserve">DL1EKC </t>
  </si>
  <si>
    <t xml:space="preserve">DJ2YA </t>
  </si>
  <si>
    <t xml:space="preserve">DL1CW </t>
  </si>
  <si>
    <t xml:space="preserve">DL5AXX </t>
  </si>
  <si>
    <t xml:space="preserve">DC8SG </t>
  </si>
  <si>
    <t xml:space="preserve">DJ9KM </t>
  </si>
  <si>
    <t xml:space="preserve">DK5PD </t>
  </si>
  <si>
    <t xml:space="preserve">DL6WT </t>
  </si>
  <si>
    <t xml:space="preserve">DF1LON </t>
  </si>
  <si>
    <t xml:space="preserve">LX2A </t>
  </si>
  <si>
    <t xml:space="preserve">DF9TS </t>
  </si>
  <si>
    <t xml:space="preserve">DJ2YE </t>
  </si>
  <si>
    <t xml:space="preserve">DJ7JC </t>
  </si>
  <si>
    <t xml:space="preserve">DJ9IE </t>
  </si>
  <si>
    <t xml:space="preserve">DK3QZ </t>
  </si>
  <si>
    <t xml:space="preserve">DL1XW </t>
  </si>
  <si>
    <t xml:space="preserve">DL3HAH </t>
  </si>
  <si>
    <t xml:space="preserve">PA0BWL </t>
  </si>
  <si>
    <t xml:space="preserve">PY1MK </t>
  </si>
  <si>
    <t xml:space="preserve">MIKHAIL </t>
  </si>
  <si>
    <t xml:space="preserve">GRIGORY </t>
  </si>
  <si>
    <t xml:space="preserve">RA4HBS </t>
  </si>
  <si>
    <t xml:space="preserve">RN4HHA </t>
  </si>
  <si>
    <t xml:space="preserve">R4H </t>
  </si>
  <si>
    <t xml:space="preserve">VE5ZZZ </t>
  </si>
  <si>
    <t xml:space="preserve">VE6CMV </t>
  </si>
  <si>
    <t xml:space="preserve">VA6NJK </t>
  </si>
  <si>
    <t xml:space="preserve">VE5CMA </t>
  </si>
  <si>
    <t xml:space="preserve">VE5FF </t>
  </si>
  <si>
    <t xml:space="preserve">VE5WI </t>
  </si>
  <si>
    <t xml:space="preserve">S50LD </t>
  </si>
  <si>
    <t xml:space="preserve">S50B </t>
  </si>
  <si>
    <t xml:space="preserve">S55KZ </t>
  </si>
  <si>
    <t xml:space="preserve">S55O </t>
  </si>
  <si>
    <t xml:space="preserve">S52ZW </t>
  </si>
  <si>
    <t xml:space="preserve">S57UN </t>
  </si>
  <si>
    <t xml:space="preserve">S52EZ </t>
  </si>
  <si>
    <t xml:space="preserve">S51FB </t>
  </si>
  <si>
    <t xml:space="preserve">S55HH </t>
  </si>
  <si>
    <t xml:space="preserve">RU3QD </t>
  </si>
  <si>
    <t xml:space="preserve">SQ7LRT </t>
  </si>
  <si>
    <t xml:space="preserve">SQ7MZH </t>
  </si>
  <si>
    <t xml:space="preserve">SQ7OBD </t>
  </si>
  <si>
    <t xml:space="preserve">SQ7OVR </t>
  </si>
  <si>
    <t xml:space="preserve">SP3RBR </t>
  </si>
  <si>
    <t xml:space="preserve">SP3S </t>
  </si>
  <si>
    <t xml:space="preserve">SP5XVY </t>
  </si>
  <si>
    <t xml:space="preserve">SP6TRX </t>
  </si>
  <si>
    <t xml:space="preserve">SQ3JPM </t>
  </si>
  <si>
    <t xml:space="preserve">G3UJE </t>
  </si>
  <si>
    <t xml:space="preserve">G3KAF </t>
  </si>
  <si>
    <t xml:space="preserve">G3RKF </t>
  </si>
  <si>
    <t xml:space="preserve">G3TDH </t>
  </si>
  <si>
    <t xml:space="preserve">G8APB </t>
  </si>
  <si>
    <t xml:space="preserve">M0VAA </t>
  </si>
  <si>
    <t xml:space="preserve">CLUB </t>
  </si>
  <si>
    <t xml:space="preserve">TA7OM </t>
  </si>
  <si>
    <t xml:space="preserve">4J9M </t>
  </si>
  <si>
    <t xml:space="preserve">TA3HM </t>
  </si>
  <si>
    <t xml:space="preserve">TA3GO </t>
  </si>
  <si>
    <t xml:space="preserve">A61NN </t>
  </si>
  <si>
    <t xml:space="preserve">A61TT </t>
  </si>
  <si>
    <t xml:space="preserve">A61BS </t>
  </si>
  <si>
    <t xml:space="preserve">A61XX </t>
  </si>
  <si>
    <t xml:space="preserve">A61BP </t>
  </si>
  <si>
    <t xml:space="preserve">A61BM </t>
  </si>
  <si>
    <t xml:space="preserve">A65CI </t>
  </si>
  <si>
    <t xml:space="preserve">A61VV </t>
  </si>
  <si>
    <t xml:space="preserve">UR7UC </t>
  </si>
  <si>
    <t xml:space="preserve">UT2UU </t>
  </si>
  <si>
    <t xml:space="preserve">UT5URW </t>
  </si>
  <si>
    <t xml:space="preserve">UU4JMN </t>
  </si>
  <si>
    <t xml:space="preserve">UR6QS </t>
  </si>
  <si>
    <t xml:space="preserve">UT3QD </t>
  </si>
  <si>
    <t xml:space="preserve">UT5QAX </t>
  </si>
  <si>
    <t xml:space="preserve">US3QW </t>
  </si>
  <si>
    <t xml:space="preserve">UT1QQ </t>
  </si>
  <si>
    <t xml:space="preserve">UT0QR </t>
  </si>
  <si>
    <t xml:space="preserve">EA1ABN </t>
  </si>
  <si>
    <t xml:space="preserve">EA1DDU </t>
  </si>
  <si>
    <t xml:space="preserve">EA1DQE </t>
  </si>
  <si>
    <t xml:space="preserve">EA1DVI </t>
  </si>
  <si>
    <t xml:space="preserve">EA1HVR </t>
  </si>
  <si>
    <t xml:space="preserve">EB1GEM </t>
  </si>
  <si>
    <t xml:space="preserve">EB1YL </t>
  </si>
  <si>
    <t xml:space="preserve">EC1ALT </t>
  </si>
  <si>
    <t xml:space="preserve">EC1ES </t>
  </si>
  <si>
    <t xml:space="preserve">OK5MAD </t>
  </si>
  <si>
    <t xml:space="preserve">F5JVP </t>
  </si>
  <si>
    <t xml:space="preserve">F6CEL </t>
  </si>
  <si>
    <t xml:space="preserve">UA9CDC </t>
  </si>
  <si>
    <t xml:space="preserve">RA9FW </t>
  </si>
  <si>
    <t xml:space="preserve">R9DX </t>
  </si>
  <si>
    <t xml:space="preserve">RA9CKQ </t>
  </si>
  <si>
    <t xml:space="preserve">RA9CMO </t>
  </si>
  <si>
    <t xml:space="preserve">UA9CDV </t>
  </si>
  <si>
    <t xml:space="preserve">PA-10729 </t>
  </si>
  <si>
    <t xml:space="preserve">PA-11173 </t>
  </si>
  <si>
    <t xml:space="preserve">PA1ENG </t>
  </si>
  <si>
    <t xml:space="preserve">PA1VLD </t>
  </si>
  <si>
    <t xml:space="preserve">PA7ADA </t>
  </si>
  <si>
    <t xml:space="preserve">PB2JJ </t>
  </si>
  <si>
    <t xml:space="preserve">PD4NYS </t>
  </si>
  <si>
    <t xml:space="preserve">PE1PYZ </t>
  </si>
  <si>
    <t xml:space="preserve">PG9W </t>
  </si>
  <si>
    <t xml:space="preserve">VK2KDP </t>
  </si>
  <si>
    <t xml:space="preserve">VK2MCI </t>
  </si>
  <si>
    <t xml:space="preserve">VK2FAJA </t>
  </si>
  <si>
    <t xml:space="preserve">VK4BAA </t>
  </si>
  <si>
    <t xml:space="preserve">VK4DX </t>
  </si>
  <si>
    <t xml:space="preserve">VK4NDX </t>
  </si>
  <si>
    <t xml:space="preserve">VK4SN </t>
  </si>
  <si>
    <t xml:space="preserve">VK4NM </t>
  </si>
  <si>
    <t xml:space="preserve">VK2IM </t>
  </si>
  <si>
    <t xml:space="preserve">VK2PN </t>
  </si>
  <si>
    <t xml:space="preserve">LY1FW </t>
  </si>
  <si>
    <t xml:space="preserve">LY2FN </t>
  </si>
  <si>
    <t xml:space="preserve">LY2W </t>
  </si>
  <si>
    <t xml:space="preserve">LY3X </t>
  </si>
  <si>
    <t xml:space="preserve">LY4S </t>
  </si>
  <si>
    <t xml:space="preserve">LY5W </t>
  </si>
  <si>
    <t xml:space="preserve">LY3VP </t>
  </si>
  <si>
    <t xml:space="preserve">LY4K </t>
  </si>
  <si>
    <t xml:space="preserve">LY5O </t>
  </si>
  <si>
    <t xml:space="preserve">G0PZA </t>
  </si>
  <si>
    <t xml:space="preserve">G3WOE </t>
  </si>
  <si>
    <t xml:space="preserve">G4KLF </t>
  </si>
  <si>
    <t xml:space="preserve">G1KAW </t>
  </si>
  <si>
    <t xml:space="preserve">G8TIC </t>
  </si>
  <si>
    <t xml:space="preserve">G0WXJ </t>
  </si>
  <si>
    <t xml:space="preserve">M0SPF </t>
  </si>
  <si>
    <t xml:space="preserve">G3MXH </t>
  </si>
  <si>
    <t xml:space="preserve">9A3BIM </t>
  </si>
  <si>
    <t xml:space="preserve">SE2T </t>
  </si>
  <si>
    <t xml:space="preserve">SM2LIY </t>
  </si>
  <si>
    <t xml:space="preserve">YO7MGG </t>
  </si>
  <si>
    <t xml:space="preserve">YO7LFV </t>
  </si>
  <si>
    <t xml:space="preserve">YT1AD </t>
  </si>
  <si>
    <t xml:space="preserve">YT3M </t>
  </si>
  <si>
    <t xml:space="preserve">Z30A </t>
  </si>
  <si>
    <t xml:space="preserve">YT2T </t>
  </si>
  <si>
    <t xml:space="preserve">YT2B </t>
  </si>
  <si>
    <t xml:space="preserve">YT1BX </t>
  </si>
  <si>
    <t xml:space="preserve">LA6FJA </t>
  </si>
  <si>
    <t xml:space="preserve">YT1HA </t>
  </si>
  <si>
    <t xml:space="preserve">YU6DX </t>
  </si>
  <si>
    <t xml:space="preserve">YU9DX </t>
  </si>
  <si>
    <t xml:space="preserve">R9XC </t>
  </si>
  <si>
    <t xml:space="preserve">RA9XAU </t>
  </si>
  <si>
    <t xml:space="preserve">RA9XU </t>
  </si>
  <si>
    <t>2/3 PVRC. 1/3 SLOVENIA CONTEST CLUB</t>
  </si>
  <si>
    <t>NE1C</t>
  </si>
  <si>
    <t>K1MAZ, KB1PRA, KB1RNT, KX1X, N1ELI, N1QFT, NN1Y, NT1K</t>
  </si>
  <si>
    <t>2/8 YCCC</t>
  </si>
  <si>
    <t>PJ4Z</t>
  </si>
  <si>
    <t>K4BAI, WW4LL, N4OO, W4DXX</t>
  </si>
  <si>
    <t>3/4 SOUTH EAST CONTEST CLUB; 1/4 ALABAMA CONTEST GROUP</t>
  </si>
  <si>
    <t>JT5DX</t>
  </si>
  <si>
    <t>JT1CO, K1LZ, RZ0SR, UA0SC, UA0SE, UA0SW</t>
  </si>
  <si>
    <t>5/6 MRSF, 1/6 YANKEE CLIPPER CONTEST CLUB</t>
  </si>
  <si>
    <t>LY4Y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</si>
</sst>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49" fontId="0" fillId="0" borderId="0" xfId="0" applyNumberFormat="1" applyAlignment="1">
      <alignment/>
    </xf>
    <xf numFmtId="0" fontId="20" fillId="9" borderId="0" xfId="0" applyFont="1" applyFill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164" fontId="0" fillId="0" borderId="0" xfId="42" applyNumberFormat="1" applyFont="1" applyAlignment="1">
      <alignment/>
    </xf>
    <xf numFmtId="164" fontId="21" fillId="0" borderId="0" xfId="42" applyNumberFormat="1" applyFont="1" applyAlignment="1">
      <alignment/>
    </xf>
    <xf numFmtId="164" fontId="18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12" borderId="0" xfId="42" applyNumberFormat="1" applyFont="1" applyFill="1" applyAlignment="1">
      <alignment/>
    </xf>
    <xf numFmtId="164" fontId="0" fillId="12" borderId="0" xfId="42" applyNumberFormat="1" applyFont="1" applyFill="1" applyAlignment="1">
      <alignment/>
    </xf>
    <xf numFmtId="0" fontId="20" fillId="12" borderId="0" xfId="0" applyFont="1" applyFill="1" applyAlignment="1">
      <alignment/>
    </xf>
    <xf numFmtId="0" fontId="20" fillId="33" borderId="0" xfId="0" applyFont="1" applyFill="1" applyAlignment="1">
      <alignment/>
    </xf>
    <xf numFmtId="164" fontId="18" fillId="9" borderId="0" xfId="42" applyNumberFormat="1" applyFont="1" applyFill="1" applyAlignment="1">
      <alignment/>
    </xf>
    <xf numFmtId="164" fontId="18" fillId="33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V3866"/>
  <sheetViews>
    <sheetView tabSelected="1" zoomScalePageLayoutView="0" workbookViewId="0" topLeftCell="A1">
      <selection activeCell="A2" sqref="A2"/>
    </sheetView>
  </sheetViews>
  <sheetFormatPr defaultColWidth="9.140625" defaultRowHeight="15" outlineLevelRow="2"/>
  <cols>
    <col min="1" max="1" width="15.8515625" style="0" customWidth="1"/>
    <col min="2" max="2" width="15.00390625" style="0" customWidth="1"/>
    <col min="5" max="5" width="17.421875" style="12" customWidth="1"/>
  </cols>
  <sheetData>
    <row r="1" spans="1:7" ht="15.75">
      <c r="A1" s="3" t="s">
        <v>4003</v>
      </c>
      <c r="E1" s="9"/>
      <c r="G1" s="4"/>
    </row>
    <row r="2" spans="1:7" ht="15.75">
      <c r="A2" s="3"/>
      <c r="E2" s="9"/>
      <c r="G2" s="4"/>
    </row>
    <row r="3" spans="1:7" s="6" customFormat="1" ht="11.25">
      <c r="A3" s="5"/>
      <c r="B3" s="6" t="s">
        <v>3999</v>
      </c>
      <c r="E3" s="10"/>
      <c r="G3" s="7"/>
    </row>
    <row r="4" spans="1:7" s="6" customFormat="1" ht="11.25">
      <c r="A4" s="15"/>
      <c r="B4" s="6" t="s">
        <v>4000</v>
      </c>
      <c r="E4" s="10"/>
      <c r="G4" s="7"/>
    </row>
    <row r="5" spans="1:7" s="6" customFormat="1" ht="11.25">
      <c r="A5" s="16"/>
      <c r="B5" s="6" t="s">
        <v>4001</v>
      </c>
      <c r="E5" s="10"/>
      <c r="G5" s="7"/>
    </row>
    <row r="6" spans="1:7" s="6" customFormat="1" ht="11.25">
      <c r="A6" s="8"/>
      <c r="E6" s="10"/>
      <c r="G6" s="7"/>
    </row>
    <row r="7" spans="1:7" ht="15.75">
      <c r="A7" s="3" t="s">
        <v>4002</v>
      </c>
      <c r="E7" s="9"/>
      <c r="G7" s="4"/>
    </row>
    <row r="8" spans="1:7" ht="15.75">
      <c r="A8" s="3"/>
      <c r="E8" s="9"/>
      <c r="G8" s="4"/>
    </row>
    <row r="9" spans="1:5" ht="15" collapsed="1">
      <c r="A9" t="s">
        <v>878</v>
      </c>
      <c r="D9" s="1">
        <f>COUNTA(D10:D129)</f>
        <v>120</v>
      </c>
      <c r="E9" s="11">
        <f>SUM(E10:E129)</f>
        <v>250607282.33333334</v>
      </c>
    </row>
    <row r="10" spans="2:6" ht="15" hidden="1" outlineLevel="1">
      <c r="B10" t="s">
        <v>879</v>
      </c>
      <c r="C10" t="s">
        <v>0</v>
      </c>
      <c r="D10" t="s">
        <v>1</v>
      </c>
      <c r="E10" s="12">
        <v>5264</v>
      </c>
      <c r="F10" t="s">
        <v>879</v>
      </c>
    </row>
    <row r="11" spans="2:6" ht="15" hidden="1" outlineLevel="1">
      <c r="B11" t="s">
        <v>880</v>
      </c>
      <c r="C11" t="s">
        <v>0</v>
      </c>
      <c r="D11" t="s">
        <v>13</v>
      </c>
      <c r="E11" s="12">
        <v>102420</v>
      </c>
      <c r="F11" t="s">
        <v>880</v>
      </c>
    </row>
    <row r="12" spans="2:6" ht="15" hidden="1" outlineLevel="1">
      <c r="B12" t="s">
        <v>881</v>
      </c>
      <c r="C12" t="s">
        <v>0</v>
      </c>
      <c r="D12" t="s">
        <v>16</v>
      </c>
      <c r="E12" s="12">
        <v>1525992</v>
      </c>
      <c r="F12" t="s">
        <v>882</v>
      </c>
    </row>
    <row r="13" spans="2:6" ht="15" hidden="1" outlineLevel="1">
      <c r="B13" t="s">
        <v>883</v>
      </c>
      <c r="C13" t="s">
        <v>0</v>
      </c>
      <c r="D13" t="s">
        <v>5</v>
      </c>
      <c r="E13" s="12">
        <v>302761</v>
      </c>
      <c r="F13" t="s">
        <v>884</v>
      </c>
    </row>
    <row r="14" spans="2:6" ht="15" hidden="1" outlineLevel="1">
      <c r="B14" t="s">
        <v>885</v>
      </c>
      <c r="C14" t="s">
        <v>0</v>
      </c>
      <c r="D14" t="s">
        <v>13</v>
      </c>
      <c r="E14" s="12">
        <v>14040</v>
      </c>
      <c r="F14" t="s">
        <v>886</v>
      </c>
    </row>
    <row r="15" spans="2:6" ht="15" hidden="1" outlineLevel="1">
      <c r="B15" t="s">
        <v>887</v>
      </c>
      <c r="C15" t="s">
        <v>0</v>
      </c>
      <c r="D15" t="s">
        <v>1</v>
      </c>
      <c r="E15" s="12">
        <v>28620</v>
      </c>
      <c r="F15" t="s">
        <v>888</v>
      </c>
    </row>
    <row r="16" spans="2:6" ht="15" hidden="1" outlineLevel="1">
      <c r="B16" t="s">
        <v>889</v>
      </c>
      <c r="C16" t="s">
        <v>0</v>
      </c>
      <c r="D16" t="s">
        <v>16</v>
      </c>
      <c r="E16" s="12">
        <v>4032</v>
      </c>
      <c r="F16" t="s">
        <v>889</v>
      </c>
    </row>
    <row r="17" spans="2:6" ht="15" hidden="1" outlineLevel="1">
      <c r="B17" t="s">
        <v>890</v>
      </c>
      <c r="C17" t="s">
        <v>0</v>
      </c>
      <c r="D17" t="s">
        <v>16</v>
      </c>
      <c r="E17" s="12">
        <v>2079</v>
      </c>
      <c r="F17" t="s">
        <v>890</v>
      </c>
    </row>
    <row r="18" spans="2:5" ht="15" hidden="1" outlineLevel="1">
      <c r="B18" t="s">
        <v>891</v>
      </c>
      <c r="C18" t="s">
        <v>0</v>
      </c>
      <c r="D18" t="s">
        <v>5</v>
      </c>
      <c r="E18" s="12">
        <v>7258410</v>
      </c>
    </row>
    <row r="19" spans="2:6" ht="15" hidden="1" outlineLevel="1">
      <c r="B19" t="s">
        <v>892</v>
      </c>
      <c r="C19" t="s">
        <v>0</v>
      </c>
      <c r="D19" t="s">
        <v>1</v>
      </c>
      <c r="E19" s="12">
        <v>123977</v>
      </c>
      <c r="F19" t="s">
        <v>892</v>
      </c>
    </row>
    <row r="20" spans="2:6" ht="15" hidden="1" outlineLevel="1">
      <c r="B20" t="s">
        <v>893</v>
      </c>
      <c r="C20" t="s">
        <v>0</v>
      </c>
      <c r="D20" t="s">
        <v>5</v>
      </c>
      <c r="E20" s="12">
        <v>39131</v>
      </c>
      <c r="F20" t="s">
        <v>893</v>
      </c>
    </row>
    <row r="21" spans="2:6" ht="15" hidden="1" outlineLevel="1">
      <c r="B21" t="s">
        <v>894</v>
      </c>
      <c r="C21" t="s">
        <v>0</v>
      </c>
      <c r="D21" t="s">
        <v>1</v>
      </c>
      <c r="E21" s="12">
        <v>26190</v>
      </c>
      <c r="F21" t="s">
        <v>894</v>
      </c>
    </row>
    <row r="22" spans="2:6" ht="15" hidden="1" outlineLevel="1">
      <c r="B22" t="s">
        <v>895</v>
      </c>
      <c r="C22" t="s">
        <v>0</v>
      </c>
      <c r="D22" t="s">
        <v>16</v>
      </c>
      <c r="E22" s="12">
        <v>597144</v>
      </c>
      <c r="F22" t="s">
        <v>895</v>
      </c>
    </row>
    <row r="23" spans="2:11" ht="15" hidden="1" outlineLevel="1">
      <c r="B23" t="s">
        <v>896</v>
      </c>
      <c r="C23" t="s">
        <v>0</v>
      </c>
      <c r="D23" t="s">
        <v>7</v>
      </c>
      <c r="E23" s="12">
        <v>14400995</v>
      </c>
      <c r="F23" t="s">
        <v>4120</v>
      </c>
      <c r="G23" t="s">
        <v>4121</v>
      </c>
      <c r="H23" t="s">
        <v>4122</v>
      </c>
      <c r="I23" t="s">
        <v>4123</v>
      </c>
      <c r="J23" t="s">
        <v>4124</v>
      </c>
      <c r="K23" t="s">
        <v>897</v>
      </c>
    </row>
    <row r="24" spans="2:6" ht="15" hidden="1" outlineLevel="1">
      <c r="B24" t="s">
        <v>898</v>
      </c>
      <c r="C24" t="s">
        <v>0</v>
      </c>
      <c r="D24" t="s">
        <v>16</v>
      </c>
      <c r="E24" s="12">
        <v>2229255</v>
      </c>
      <c r="F24" t="s">
        <v>898</v>
      </c>
    </row>
    <row r="25" spans="2:6" ht="15" hidden="1" outlineLevel="1">
      <c r="B25" t="s">
        <v>899</v>
      </c>
      <c r="C25" t="s">
        <v>0</v>
      </c>
      <c r="D25" t="s">
        <v>16</v>
      </c>
      <c r="E25" s="12">
        <v>68480</v>
      </c>
      <c r="F25" t="s">
        <v>900</v>
      </c>
    </row>
    <row r="26" spans="2:6" ht="15" hidden="1" outlineLevel="1">
      <c r="B26" t="s">
        <v>901</v>
      </c>
      <c r="C26" t="s">
        <v>0</v>
      </c>
      <c r="D26" t="s">
        <v>13</v>
      </c>
      <c r="E26" s="12">
        <v>411156</v>
      </c>
      <c r="F26" t="s">
        <v>901</v>
      </c>
    </row>
    <row r="27" spans="2:6" ht="15" hidden="1" outlineLevel="1">
      <c r="B27" t="s">
        <v>902</v>
      </c>
      <c r="C27" t="s">
        <v>0</v>
      </c>
      <c r="D27" t="s">
        <v>16</v>
      </c>
      <c r="E27" s="12">
        <v>2793604</v>
      </c>
      <c r="F27" t="s">
        <v>902</v>
      </c>
    </row>
    <row r="28" spans="2:6" ht="15" hidden="1" outlineLevel="1">
      <c r="B28" t="s">
        <v>903</v>
      </c>
      <c r="C28" t="s">
        <v>0</v>
      </c>
      <c r="D28" t="s">
        <v>16</v>
      </c>
      <c r="E28" s="12">
        <v>126730</v>
      </c>
      <c r="F28" t="s">
        <v>904</v>
      </c>
    </row>
    <row r="29" spans="2:6" ht="15" hidden="1" outlineLevel="1">
      <c r="B29" t="s">
        <v>905</v>
      </c>
      <c r="C29" t="s">
        <v>0</v>
      </c>
      <c r="D29" t="s">
        <v>5</v>
      </c>
      <c r="E29" s="12">
        <v>1285165</v>
      </c>
      <c r="F29" t="s">
        <v>905</v>
      </c>
    </row>
    <row r="30" spans="2:6" ht="15" hidden="1" outlineLevel="1">
      <c r="B30" t="s">
        <v>906</v>
      </c>
      <c r="C30" t="s">
        <v>0</v>
      </c>
      <c r="D30" t="s">
        <v>16</v>
      </c>
      <c r="E30" s="12">
        <v>148674</v>
      </c>
      <c r="F30" t="s">
        <v>906</v>
      </c>
    </row>
    <row r="31" spans="2:6" ht="15" hidden="1" outlineLevel="1">
      <c r="B31" t="s">
        <v>907</v>
      </c>
      <c r="C31" t="s">
        <v>0</v>
      </c>
      <c r="D31" t="s">
        <v>5</v>
      </c>
      <c r="E31" s="12">
        <v>558441</v>
      </c>
      <c r="F31" t="s">
        <v>908</v>
      </c>
    </row>
    <row r="32" spans="2:6" ht="15" hidden="1" outlineLevel="1">
      <c r="B32" t="s">
        <v>909</v>
      </c>
      <c r="C32" t="s">
        <v>0</v>
      </c>
      <c r="D32" t="s">
        <v>16</v>
      </c>
      <c r="E32" s="12">
        <v>803187</v>
      </c>
      <c r="F32" t="s">
        <v>909</v>
      </c>
    </row>
    <row r="33" spans="2:6" ht="15" hidden="1" outlineLevel="1">
      <c r="B33" t="s">
        <v>910</v>
      </c>
      <c r="C33" t="s">
        <v>0</v>
      </c>
      <c r="D33" t="s">
        <v>16</v>
      </c>
      <c r="E33" s="12">
        <v>469476</v>
      </c>
      <c r="F33" t="s">
        <v>910</v>
      </c>
    </row>
    <row r="34" spans="2:5" ht="15" hidden="1" outlineLevel="1">
      <c r="B34" t="s">
        <v>911</v>
      </c>
      <c r="C34" t="s">
        <v>0</v>
      </c>
      <c r="D34" t="s">
        <v>5</v>
      </c>
      <c r="E34" s="12">
        <v>360612</v>
      </c>
    </row>
    <row r="35" spans="2:6" ht="15" hidden="1" outlineLevel="1">
      <c r="B35" t="s">
        <v>912</v>
      </c>
      <c r="C35" t="s">
        <v>0</v>
      </c>
      <c r="D35" t="s">
        <v>16</v>
      </c>
      <c r="E35" s="12">
        <v>2860188</v>
      </c>
      <c r="F35" t="s">
        <v>912</v>
      </c>
    </row>
    <row r="36" spans="2:6" ht="15" hidden="1" outlineLevel="1">
      <c r="B36" t="s">
        <v>913</v>
      </c>
      <c r="C36" t="s">
        <v>0</v>
      </c>
      <c r="D36" t="s">
        <v>1</v>
      </c>
      <c r="E36" s="12">
        <v>3800</v>
      </c>
      <c r="F36" t="s">
        <v>914</v>
      </c>
    </row>
    <row r="37" spans="2:6" ht="15" hidden="1" outlineLevel="1">
      <c r="B37" t="s">
        <v>915</v>
      </c>
      <c r="C37" t="s">
        <v>0</v>
      </c>
      <c r="D37" t="s">
        <v>5</v>
      </c>
      <c r="E37" s="12">
        <v>130698</v>
      </c>
      <c r="F37" t="s">
        <v>915</v>
      </c>
    </row>
    <row r="38" spans="2:6" ht="15" hidden="1" outlineLevel="1">
      <c r="B38" t="s">
        <v>916</v>
      </c>
      <c r="C38" t="s">
        <v>0</v>
      </c>
      <c r="D38" t="s">
        <v>13</v>
      </c>
      <c r="E38" s="12">
        <v>203984</v>
      </c>
      <c r="F38" t="s">
        <v>916</v>
      </c>
    </row>
    <row r="39" spans="2:6" ht="15" hidden="1" outlineLevel="1">
      <c r="B39" t="s">
        <v>917</v>
      </c>
      <c r="C39" t="s">
        <v>0</v>
      </c>
      <c r="D39" t="s">
        <v>1</v>
      </c>
      <c r="E39" s="12">
        <v>9548</v>
      </c>
      <c r="F39" t="s">
        <v>917</v>
      </c>
    </row>
    <row r="40" spans="2:6" ht="15" hidden="1" outlineLevel="1">
      <c r="B40" t="s">
        <v>918</v>
      </c>
      <c r="C40" t="s">
        <v>0</v>
      </c>
      <c r="D40" t="s">
        <v>16</v>
      </c>
      <c r="E40" s="12">
        <v>261290</v>
      </c>
      <c r="F40" t="s">
        <v>918</v>
      </c>
    </row>
    <row r="41" spans="2:6" ht="15" hidden="1" outlineLevel="1">
      <c r="B41" t="s">
        <v>919</v>
      </c>
      <c r="C41" t="s">
        <v>0</v>
      </c>
      <c r="D41" t="s">
        <v>1</v>
      </c>
      <c r="E41" s="12">
        <v>2439441</v>
      </c>
      <c r="F41" t="s">
        <v>920</v>
      </c>
    </row>
    <row r="42" spans="2:6" ht="15" hidden="1" outlineLevel="1">
      <c r="B42" t="s">
        <v>921</v>
      </c>
      <c r="C42" t="s">
        <v>0</v>
      </c>
      <c r="D42" t="s">
        <v>1</v>
      </c>
      <c r="E42" s="12">
        <v>45577</v>
      </c>
      <c r="F42" t="s">
        <v>921</v>
      </c>
    </row>
    <row r="43" spans="2:6" ht="15" hidden="1" outlineLevel="1">
      <c r="B43" t="s">
        <v>922</v>
      </c>
      <c r="C43" t="s">
        <v>0</v>
      </c>
      <c r="D43" t="s">
        <v>5</v>
      </c>
      <c r="E43" s="12">
        <v>322410</v>
      </c>
      <c r="F43" t="s">
        <v>923</v>
      </c>
    </row>
    <row r="44" spans="2:6" ht="15" hidden="1" outlineLevel="1">
      <c r="B44" t="s">
        <v>924</v>
      </c>
      <c r="C44" t="s">
        <v>0</v>
      </c>
      <c r="D44" t="s">
        <v>5</v>
      </c>
      <c r="E44" s="12">
        <v>204984</v>
      </c>
      <c r="F44" t="s">
        <v>925</v>
      </c>
    </row>
    <row r="45" spans="2:6" ht="15" hidden="1" outlineLevel="1">
      <c r="B45" t="s">
        <v>926</v>
      </c>
      <c r="C45" t="s">
        <v>0</v>
      </c>
      <c r="D45" t="s">
        <v>133</v>
      </c>
      <c r="E45" s="12">
        <v>20381</v>
      </c>
      <c r="F45" t="s">
        <v>926</v>
      </c>
    </row>
    <row r="46" spans="2:6" ht="15" hidden="1" outlineLevel="1">
      <c r="B46" t="s">
        <v>927</v>
      </c>
      <c r="C46" t="s">
        <v>0</v>
      </c>
      <c r="D46" t="s">
        <v>5</v>
      </c>
      <c r="E46" s="12">
        <v>85671</v>
      </c>
      <c r="F46" t="s">
        <v>927</v>
      </c>
    </row>
    <row r="47" spans="2:6" ht="15" hidden="1" outlineLevel="1">
      <c r="B47" t="s">
        <v>928</v>
      </c>
      <c r="C47" t="s">
        <v>0</v>
      </c>
      <c r="D47" t="s">
        <v>16</v>
      </c>
      <c r="E47" s="12">
        <v>1371312</v>
      </c>
      <c r="F47" t="s">
        <v>928</v>
      </c>
    </row>
    <row r="48" spans="2:7" ht="15" hidden="1" outlineLevel="1">
      <c r="B48" t="s">
        <v>929</v>
      </c>
      <c r="C48" t="s">
        <v>0</v>
      </c>
      <c r="D48" t="s">
        <v>104</v>
      </c>
      <c r="E48" s="12">
        <v>214750</v>
      </c>
      <c r="F48" t="s">
        <v>4125</v>
      </c>
      <c r="G48" t="s">
        <v>929</v>
      </c>
    </row>
    <row r="49" spans="2:6" ht="15" hidden="1" outlineLevel="1">
      <c r="B49" t="s">
        <v>930</v>
      </c>
      <c r="C49" t="s">
        <v>0</v>
      </c>
      <c r="D49" t="s">
        <v>13</v>
      </c>
      <c r="E49" s="12">
        <v>1931130</v>
      </c>
      <c r="F49" t="s">
        <v>930</v>
      </c>
    </row>
    <row r="50" spans="2:6" ht="15" hidden="1" outlineLevel="1">
      <c r="B50" t="s">
        <v>931</v>
      </c>
      <c r="C50" t="s">
        <v>0</v>
      </c>
      <c r="D50" t="s">
        <v>5</v>
      </c>
      <c r="E50" s="12">
        <v>233934</v>
      </c>
      <c r="F50" t="s">
        <v>931</v>
      </c>
    </row>
    <row r="51" spans="2:6" ht="15" hidden="1" outlineLevel="1">
      <c r="B51" t="s">
        <v>932</v>
      </c>
      <c r="C51" t="s">
        <v>0</v>
      </c>
      <c r="D51" t="s">
        <v>13</v>
      </c>
      <c r="E51" s="12">
        <v>11368</v>
      </c>
      <c r="F51" t="s">
        <v>933</v>
      </c>
    </row>
    <row r="52" spans="2:6" ht="15" hidden="1" outlineLevel="1">
      <c r="B52" t="s">
        <v>934</v>
      </c>
      <c r="C52" t="s">
        <v>0</v>
      </c>
      <c r="D52" t="s">
        <v>1</v>
      </c>
      <c r="E52" s="12">
        <v>234300</v>
      </c>
      <c r="F52" t="s">
        <v>934</v>
      </c>
    </row>
    <row r="53" spans="2:6" ht="15" hidden="1" outlineLevel="1">
      <c r="B53" t="s">
        <v>935</v>
      </c>
      <c r="C53" t="s">
        <v>0</v>
      </c>
      <c r="D53" t="s">
        <v>5</v>
      </c>
      <c r="E53" s="12">
        <v>290199</v>
      </c>
      <c r="F53" t="s">
        <v>935</v>
      </c>
    </row>
    <row r="54" spans="2:6" ht="15" hidden="1" outlineLevel="1">
      <c r="B54" t="s">
        <v>936</v>
      </c>
      <c r="C54" t="s">
        <v>0</v>
      </c>
      <c r="D54" t="s">
        <v>5</v>
      </c>
      <c r="E54" s="12">
        <v>147586</v>
      </c>
      <c r="F54" t="s">
        <v>937</v>
      </c>
    </row>
    <row r="55" spans="2:6" ht="15" hidden="1" outlineLevel="1">
      <c r="B55" t="s">
        <v>938</v>
      </c>
      <c r="C55" t="s">
        <v>0</v>
      </c>
      <c r="D55" t="s">
        <v>1</v>
      </c>
      <c r="E55" s="12">
        <v>1971</v>
      </c>
      <c r="F55" t="s">
        <v>938</v>
      </c>
    </row>
    <row r="56" spans="2:6" ht="15" hidden="1" outlineLevel="1">
      <c r="B56" t="s">
        <v>939</v>
      </c>
      <c r="C56" t="s">
        <v>0</v>
      </c>
      <c r="D56" t="s">
        <v>5</v>
      </c>
      <c r="E56" s="12">
        <v>327978</v>
      </c>
      <c r="F56" t="s">
        <v>940</v>
      </c>
    </row>
    <row r="57" spans="2:9" ht="15" hidden="1" outlineLevel="1">
      <c r="B57" t="s">
        <v>941</v>
      </c>
      <c r="C57" t="s">
        <v>0</v>
      </c>
      <c r="D57" t="s">
        <v>104</v>
      </c>
      <c r="E57" s="12">
        <v>10964307</v>
      </c>
      <c r="F57" t="s">
        <v>4126</v>
      </c>
      <c r="G57" t="s">
        <v>4127</v>
      </c>
      <c r="H57" t="s">
        <v>4128</v>
      </c>
      <c r="I57" t="s">
        <v>942</v>
      </c>
    </row>
    <row r="58" spans="2:16" ht="15" hidden="1" outlineLevel="1">
      <c r="B58" t="s">
        <v>943</v>
      </c>
      <c r="C58" t="s">
        <v>0</v>
      </c>
      <c r="D58" t="s">
        <v>67</v>
      </c>
      <c r="E58" s="12">
        <v>18216301</v>
      </c>
      <c r="F58" t="s">
        <v>4129</v>
      </c>
      <c r="G58" t="s">
        <v>4130</v>
      </c>
      <c r="H58" t="s">
        <v>4131</v>
      </c>
      <c r="I58" t="s">
        <v>4132</v>
      </c>
      <c r="J58" t="s">
        <v>4133</v>
      </c>
      <c r="K58" t="s">
        <v>4134</v>
      </c>
      <c r="L58" t="s">
        <v>4135</v>
      </c>
      <c r="M58" t="s">
        <v>4136</v>
      </c>
      <c r="N58" t="s">
        <v>4137</v>
      </c>
      <c r="O58" t="s">
        <v>4138</v>
      </c>
      <c r="P58" t="s">
        <v>944</v>
      </c>
    </row>
    <row r="59" spans="2:6" ht="15" hidden="1" outlineLevel="1">
      <c r="B59" t="s">
        <v>945</v>
      </c>
      <c r="C59" t="s">
        <v>0</v>
      </c>
      <c r="D59" t="s">
        <v>5</v>
      </c>
      <c r="E59" s="12">
        <v>2469408</v>
      </c>
      <c r="F59" t="s">
        <v>945</v>
      </c>
    </row>
    <row r="60" spans="2:6" ht="15" hidden="1" outlineLevel="1">
      <c r="B60" t="s">
        <v>879</v>
      </c>
      <c r="C60" t="s">
        <v>2</v>
      </c>
      <c r="D60" t="s">
        <v>1</v>
      </c>
      <c r="E60" s="12">
        <v>77010</v>
      </c>
      <c r="F60" t="s">
        <v>879</v>
      </c>
    </row>
    <row r="61" spans="2:6" ht="15" hidden="1" outlineLevel="1">
      <c r="B61" t="s">
        <v>946</v>
      </c>
      <c r="C61" t="s">
        <v>2</v>
      </c>
      <c r="D61" t="s">
        <v>13</v>
      </c>
      <c r="E61" s="12">
        <v>400050</v>
      </c>
      <c r="F61" t="s">
        <v>946</v>
      </c>
    </row>
    <row r="62" spans="2:6" ht="15" hidden="1" outlineLevel="1">
      <c r="B62" t="s">
        <v>880</v>
      </c>
      <c r="C62" t="s">
        <v>2</v>
      </c>
      <c r="D62" t="s">
        <v>13</v>
      </c>
      <c r="E62" s="12">
        <v>273504</v>
      </c>
      <c r="F62" t="s">
        <v>880</v>
      </c>
    </row>
    <row r="63" spans="2:5" ht="15" hidden="1" outlineLevel="1">
      <c r="B63" t="s">
        <v>947</v>
      </c>
      <c r="C63" t="s">
        <v>2</v>
      </c>
      <c r="D63" t="s">
        <v>5</v>
      </c>
      <c r="E63" s="12">
        <v>18720</v>
      </c>
    </row>
    <row r="64" spans="2:6" ht="15" hidden="1" outlineLevel="1">
      <c r="B64" t="s">
        <v>948</v>
      </c>
      <c r="C64" t="s">
        <v>2</v>
      </c>
      <c r="D64" t="s">
        <v>23</v>
      </c>
      <c r="E64" s="12">
        <v>3535</v>
      </c>
      <c r="F64" t="s">
        <v>949</v>
      </c>
    </row>
    <row r="65" spans="2:6" ht="15" hidden="1" outlineLevel="1">
      <c r="B65" t="s">
        <v>950</v>
      </c>
      <c r="C65" t="s">
        <v>2</v>
      </c>
      <c r="D65" t="s">
        <v>1</v>
      </c>
      <c r="E65" s="12">
        <v>2332161</v>
      </c>
      <c r="F65" t="s">
        <v>950</v>
      </c>
    </row>
    <row r="66" spans="2:6" ht="15" hidden="1" outlineLevel="1">
      <c r="B66" t="s">
        <v>951</v>
      </c>
      <c r="C66" t="s">
        <v>2</v>
      </c>
      <c r="D66" t="s">
        <v>16</v>
      </c>
      <c r="E66" s="12">
        <v>2840432</v>
      </c>
      <c r="F66" t="s">
        <v>951</v>
      </c>
    </row>
    <row r="67" spans="2:6" ht="15" hidden="1" outlineLevel="1">
      <c r="B67" t="s">
        <v>952</v>
      </c>
      <c r="C67" t="s">
        <v>2</v>
      </c>
      <c r="D67" t="s">
        <v>13</v>
      </c>
      <c r="E67" s="12">
        <v>132020</v>
      </c>
      <c r="F67" t="s">
        <v>953</v>
      </c>
    </row>
    <row r="68" spans="2:6" ht="15" hidden="1" outlineLevel="1">
      <c r="B68" t="s">
        <v>887</v>
      </c>
      <c r="C68" t="s">
        <v>2</v>
      </c>
      <c r="D68" t="s">
        <v>1</v>
      </c>
      <c r="E68" s="12">
        <v>1092</v>
      </c>
      <c r="F68" t="s">
        <v>888</v>
      </c>
    </row>
    <row r="69" spans="2:6" ht="15" hidden="1" outlineLevel="1">
      <c r="B69" t="s">
        <v>942</v>
      </c>
      <c r="C69" t="s">
        <v>2</v>
      </c>
      <c r="D69" t="s">
        <v>5</v>
      </c>
      <c r="E69" s="12">
        <v>790312</v>
      </c>
      <c r="F69" t="s">
        <v>942</v>
      </c>
    </row>
    <row r="70" spans="2:5" ht="15" hidden="1" outlineLevel="1">
      <c r="B70" t="s">
        <v>954</v>
      </c>
      <c r="C70" t="s">
        <v>2</v>
      </c>
      <c r="D70" t="s">
        <v>5</v>
      </c>
      <c r="E70" s="12">
        <v>2327850</v>
      </c>
    </row>
    <row r="71" spans="2:5" ht="15" hidden="1" outlineLevel="1">
      <c r="B71" t="s">
        <v>891</v>
      </c>
      <c r="C71" t="s">
        <v>2</v>
      </c>
      <c r="D71" t="s">
        <v>5</v>
      </c>
      <c r="E71" s="12">
        <v>7398404</v>
      </c>
    </row>
    <row r="72" spans="2:6" ht="15" hidden="1" outlineLevel="1">
      <c r="B72" t="s">
        <v>955</v>
      </c>
      <c r="C72" t="s">
        <v>2</v>
      </c>
      <c r="D72" t="s">
        <v>278</v>
      </c>
      <c r="E72" s="12">
        <v>10320</v>
      </c>
      <c r="F72" t="s">
        <v>955</v>
      </c>
    </row>
    <row r="73" spans="2:6" ht="15" hidden="1" outlineLevel="1">
      <c r="B73" t="s">
        <v>956</v>
      </c>
      <c r="C73" t="s">
        <v>2</v>
      </c>
      <c r="D73" t="s">
        <v>13</v>
      </c>
      <c r="E73" s="12">
        <v>1014299</v>
      </c>
      <c r="F73" t="s">
        <v>956</v>
      </c>
    </row>
    <row r="74" spans="2:6" ht="15" hidden="1" outlineLevel="1">
      <c r="B74" t="s">
        <v>892</v>
      </c>
      <c r="C74" t="s">
        <v>2</v>
      </c>
      <c r="D74" t="s">
        <v>1</v>
      </c>
      <c r="E74" s="12">
        <v>159952</v>
      </c>
      <c r="F74" t="s">
        <v>892</v>
      </c>
    </row>
    <row r="75" spans="2:6" ht="15" hidden="1" outlineLevel="1">
      <c r="B75" t="s">
        <v>894</v>
      </c>
      <c r="C75" t="s">
        <v>2</v>
      </c>
      <c r="D75" t="s">
        <v>1</v>
      </c>
      <c r="E75" s="12">
        <v>792918</v>
      </c>
      <c r="F75" t="s">
        <v>894</v>
      </c>
    </row>
    <row r="76" spans="2:6" ht="15" hidden="1" outlineLevel="1">
      <c r="B76" t="s">
        <v>895</v>
      </c>
      <c r="C76" t="s">
        <v>2</v>
      </c>
      <c r="D76" t="s">
        <v>5</v>
      </c>
      <c r="E76" s="12">
        <v>312320</v>
      </c>
      <c r="F76" t="s">
        <v>895</v>
      </c>
    </row>
    <row r="77" spans="2:6" ht="15" hidden="1" outlineLevel="1">
      <c r="B77" t="s">
        <v>957</v>
      </c>
      <c r="C77" t="s">
        <v>2</v>
      </c>
      <c r="D77" t="s">
        <v>1</v>
      </c>
      <c r="E77" s="12">
        <v>305280</v>
      </c>
      <c r="F77" t="s">
        <v>958</v>
      </c>
    </row>
    <row r="78" spans="2:5" ht="15" hidden="1" outlineLevel="1">
      <c r="B78" t="s">
        <v>959</v>
      </c>
      <c r="C78" t="s">
        <v>2</v>
      </c>
      <c r="D78" t="s">
        <v>1</v>
      </c>
      <c r="E78" s="12">
        <v>262128</v>
      </c>
    </row>
    <row r="79" spans="2:10" ht="15" hidden="1" outlineLevel="1">
      <c r="B79" t="s">
        <v>960</v>
      </c>
      <c r="C79" t="s">
        <v>2</v>
      </c>
      <c r="D79" t="s">
        <v>7</v>
      </c>
      <c r="E79" s="12">
        <v>20661360</v>
      </c>
      <c r="F79" t="s">
        <v>4139</v>
      </c>
      <c r="G79" t="s">
        <v>4140</v>
      </c>
      <c r="H79" t="s">
        <v>4121</v>
      </c>
      <c r="I79" t="s">
        <v>4122</v>
      </c>
      <c r="J79" t="s">
        <v>961</v>
      </c>
    </row>
    <row r="80" spans="2:6" ht="15" hidden="1" outlineLevel="1">
      <c r="B80" t="s">
        <v>896</v>
      </c>
      <c r="C80" t="s">
        <v>2</v>
      </c>
      <c r="D80" t="s">
        <v>5</v>
      </c>
      <c r="E80" s="12">
        <v>8005419</v>
      </c>
      <c r="F80" t="s">
        <v>896</v>
      </c>
    </row>
    <row r="81" spans="2:11" ht="15" hidden="1" outlineLevel="1">
      <c r="B81" t="s">
        <v>4005</v>
      </c>
      <c r="C81" t="s">
        <v>2</v>
      </c>
      <c r="D81" t="s">
        <v>104</v>
      </c>
      <c r="E81" s="13">
        <f>18213104*2/3</f>
        <v>12142069.333333334</v>
      </c>
      <c r="F81" t="s">
        <v>4007</v>
      </c>
      <c r="G81" t="s">
        <v>3419</v>
      </c>
      <c r="H81" t="s">
        <v>4006</v>
      </c>
      <c r="K81" t="s">
        <v>4855</v>
      </c>
    </row>
    <row r="82" spans="2:6" ht="15" hidden="1" outlineLevel="1">
      <c r="B82" t="s">
        <v>962</v>
      </c>
      <c r="C82" t="s">
        <v>2</v>
      </c>
      <c r="D82" t="s">
        <v>23</v>
      </c>
      <c r="E82" s="12">
        <v>246174</v>
      </c>
      <c r="F82" t="s">
        <v>963</v>
      </c>
    </row>
    <row r="83" spans="2:6" ht="15" hidden="1" outlineLevel="1">
      <c r="B83" t="s">
        <v>964</v>
      </c>
      <c r="C83" t="s">
        <v>2</v>
      </c>
      <c r="D83" t="s">
        <v>1</v>
      </c>
      <c r="E83" s="12">
        <v>197035</v>
      </c>
      <c r="F83" t="s">
        <v>963</v>
      </c>
    </row>
    <row r="84" spans="2:6" ht="15" hidden="1" outlineLevel="1">
      <c r="B84" t="s">
        <v>965</v>
      </c>
      <c r="C84" t="s">
        <v>2</v>
      </c>
      <c r="D84" t="s">
        <v>13</v>
      </c>
      <c r="E84" s="12">
        <v>3460554</v>
      </c>
      <c r="F84" t="s">
        <v>966</v>
      </c>
    </row>
    <row r="85" spans="2:6" ht="15" hidden="1" outlineLevel="1">
      <c r="B85" t="s">
        <v>967</v>
      </c>
      <c r="C85" t="s">
        <v>2</v>
      </c>
      <c r="D85" t="s">
        <v>16</v>
      </c>
      <c r="E85" s="12">
        <v>136080</v>
      </c>
      <c r="F85" t="s">
        <v>968</v>
      </c>
    </row>
    <row r="86" spans="2:6" ht="15" hidden="1" outlineLevel="1">
      <c r="B86" t="s">
        <v>969</v>
      </c>
      <c r="C86" t="s">
        <v>2</v>
      </c>
      <c r="D86" t="s">
        <v>5</v>
      </c>
      <c r="E86" s="12">
        <v>3110376</v>
      </c>
      <c r="F86" t="s">
        <v>970</v>
      </c>
    </row>
    <row r="87" spans="2:6" ht="15" hidden="1" outlineLevel="1">
      <c r="B87" t="s">
        <v>944</v>
      </c>
      <c r="C87" t="s">
        <v>2</v>
      </c>
      <c r="D87" t="s">
        <v>13</v>
      </c>
      <c r="E87" s="12">
        <v>544</v>
      </c>
      <c r="F87" t="s">
        <v>944</v>
      </c>
    </row>
    <row r="88" spans="2:6" ht="15" hidden="1" outlineLevel="1">
      <c r="B88" t="s">
        <v>971</v>
      </c>
      <c r="C88" t="s">
        <v>2</v>
      </c>
      <c r="D88" t="s">
        <v>13</v>
      </c>
      <c r="E88" s="12">
        <v>969180</v>
      </c>
      <c r="F88" t="s">
        <v>971</v>
      </c>
    </row>
    <row r="89" spans="2:6" ht="15" hidden="1" outlineLevel="1">
      <c r="B89" t="s">
        <v>972</v>
      </c>
      <c r="C89" t="s">
        <v>2</v>
      </c>
      <c r="D89" t="s">
        <v>13</v>
      </c>
      <c r="E89" s="12">
        <v>1663894</v>
      </c>
      <c r="F89" t="s">
        <v>972</v>
      </c>
    </row>
    <row r="90" spans="2:6" ht="15" hidden="1" outlineLevel="1">
      <c r="B90" t="s">
        <v>902</v>
      </c>
      <c r="C90" t="s">
        <v>2</v>
      </c>
      <c r="D90" t="s">
        <v>16</v>
      </c>
      <c r="E90" s="12">
        <v>810019</v>
      </c>
      <c r="F90" t="s">
        <v>902</v>
      </c>
    </row>
    <row r="91" spans="2:6" ht="15" hidden="1" outlineLevel="1">
      <c r="B91" t="s">
        <v>905</v>
      </c>
      <c r="C91" t="s">
        <v>2</v>
      </c>
      <c r="D91" t="s">
        <v>5</v>
      </c>
      <c r="E91" s="12">
        <v>2536128</v>
      </c>
      <c r="F91" t="s">
        <v>905</v>
      </c>
    </row>
    <row r="92" spans="2:6" ht="15" hidden="1" outlineLevel="1">
      <c r="B92" t="s">
        <v>973</v>
      </c>
      <c r="C92" t="s">
        <v>2</v>
      </c>
      <c r="D92" t="s">
        <v>219</v>
      </c>
      <c r="E92" s="12">
        <v>8468</v>
      </c>
      <c r="F92" t="s">
        <v>973</v>
      </c>
    </row>
    <row r="93" spans="2:7" ht="15" hidden="1" outlineLevel="1">
      <c r="B93" t="s">
        <v>974</v>
      </c>
      <c r="C93" t="s">
        <v>2</v>
      </c>
      <c r="D93" t="s">
        <v>104</v>
      </c>
      <c r="E93" s="12">
        <v>3093697</v>
      </c>
      <c r="F93" t="s">
        <v>4141</v>
      </c>
      <c r="G93" t="s">
        <v>975</v>
      </c>
    </row>
    <row r="94" spans="2:6" ht="15" hidden="1" outlineLevel="1">
      <c r="B94" t="s">
        <v>909</v>
      </c>
      <c r="C94" t="s">
        <v>2</v>
      </c>
      <c r="D94" t="s">
        <v>1</v>
      </c>
      <c r="E94" s="12">
        <v>83544</v>
      </c>
      <c r="F94" t="s">
        <v>909</v>
      </c>
    </row>
    <row r="95" spans="2:6" ht="15" hidden="1" outlineLevel="1">
      <c r="B95" t="s">
        <v>976</v>
      </c>
      <c r="C95" t="s">
        <v>2</v>
      </c>
      <c r="D95" t="s">
        <v>16</v>
      </c>
      <c r="E95" s="12">
        <v>34632</v>
      </c>
      <c r="F95" t="s">
        <v>976</v>
      </c>
    </row>
    <row r="96" spans="2:5" ht="15" hidden="1" outlineLevel="1">
      <c r="B96" t="s">
        <v>911</v>
      </c>
      <c r="C96" t="s">
        <v>2</v>
      </c>
      <c r="D96" t="s">
        <v>1</v>
      </c>
      <c r="E96" s="12">
        <v>2838</v>
      </c>
    </row>
    <row r="97" spans="2:6" ht="15" hidden="1" outlineLevel="1">
      <c r="B97" t="s">
        <v>977</v>
      </c>
      <c r="C97" t="s">
        <v>2</v>
      </c>
      <c r="D97" t="s">
        <v>1</v>
      </c>
      <c r="E97" s="12">
        <v>210240</v>
      </c>
      <c r="F97" t="s">
        <v>977</v>
      </c>
    </row>
    <row r="98" spans="2:6" ht="15" hidden="1" outlineLevel="1">
      <c r="B98" t="s">
        <v>915</v>
      </c>
      <c r="C98" t="s">
        <v>2</v>
      </c>
      <c r="D98" t="s">
        <v>16</v>
      </c>
      <c r="E98" s="12">
        <v>4162020</v>
      </c>
      <c r="F98" t="s">
        <v>915</v>
      </c>
    </row>
    <row r="99" spans="2:6" ht="15" hidden="1" outlineLevel="1">
      <c r="B99" t="s">
        <v>978</v>
      </c>
      <c r="C99" t="s">
        <v>2</v>
      </c>
      <c r="D99" t="s">
        <v>10</v>
      </c>
      <c r="E99" s="12">
        <v>105462</v>
      </c>
      <c r="F99" t="s">
        <v>979</v>
      </c>
    </row>
    <row r="100" spans="2:6" ht="15" hidden="1" outlineLevel="1">
      <c r="B100" t="s">
        <v>918</v>
      </c>
      <c r="C100" t="s">
        <v>2</v>
      </c>
      <c r="D100" t="s">
        <v>16</v>
      </c>
      <c r="E100" s="12">
        <v>535680</v>
      </c>
      <c r="F100" t="s">
        <v>918</v>
      </c>
    </row>
    <row r="101" spans="2:6" ht="15" hidden="1" outlineLevel="1">
      <c r="B101" t="s">
        <v>980</v>
      </c>
      <c r="C101" t="s">
        <v>2</v>
      </c>
      <c r="D101" t="s">
        <v>16</v>
      </c>
      <c r="E101" s="12">
        <v>772418</v>
      </c>
      <c r="F101" t="s">
        <v>981</v>
      </c>
    </row>
    <row r="102" spans="2:6" ht="15" hidden="1" outlineLevel="1">
      <c r="B102" t="s">
        <v>919</v>
      </c>
      <c r="C102" t="s">
        <v>2</v>
      </c>
      <c r="D102" t="s">
        <v>1</v>
      </c>
      <c r="E102" s="12">
        <v>2731848</v>
      </c>
      <c r="F102" t="s">
        <v>920</v>
      </c>
    </row>
    <row r="103" spans="2:15" ht="15" hidden="1" outlineLevel="1">
      <c r="B103" t="s">
        <v>982</v>
      </c>
      <c r="C103" t="s">
        <v>2</v>
      </c>
      <c r="D103" t="s">
        <v>67</v>
      </c>
      <c r="E103" s="12">
        <v>26785984</v>
      </c>
      <c r="F103" t="s">
        <v>4142</v>
      </c>
      <c r="G103" t="s">
        <v>4143</v>
      </c>
      <c r="H103" t="s">
        <v>4144</v>
      </c>
      <c r="I103" t="s">
        <v>4145</v>
      </c>
      <c r="J103" t="s">
        <v>4146</v>
      </c>
      <c r="K103" t="s">
        <v>4147</v>
      </c>
      <c r="L103" t="s">
        <v>4148</v>
      </c>
      <c r="M103" t="s">
        <v>4149</v>
      </c>
      <c r="N103" t="s">
        <v>4150</v>
      </c>
      <c r="O103" t="s">
        <v>983</v>
      </c>
    </row>
    <row r="104" spans="2:6" ht="15" hidden="1" outlineLevel="1">
      <c r="B104" t="s">
        <v>984</v>
      </c>
      <c r="C104" t="s">
        <v>2</v>
      </c>
      <c r="D104" t="s">
        <v>74</v>
      </c>
      <c r="E104" s="12">
        <v>234090</v>
      </c>
      <c r="F104" t="s">
        <v>984</v>
      </c>
    </row>
    <row r="105" spans="2:7" ht="15" hidden="1" outlineLevel="1">
      <c r="B105" t="s">
        <v>985</v>
      </c>
      <c r="C105" t="s">
        <v>2</v>
      </c>
      <c r="D105" t="s">
        <v>104</v>
      </c>
      <c r="E105" s="12">
        <v>3285225</v>
      </c>
      <c r="F105" t="s">
        <v>4151</v>
      </c>
      <c r="G105" t="s">
        <v>986</v>
      </c>
    </row>
    <row r="106" spans="2:6" ht="15" hidden="1" outlineLevel="1">
      <c r="B106" t="s">
        <v>987</v>
      </c>
      <c r="C106" t="s">
        <v>2</v>
      </c>
      <c r="D106" t="s">
        <v>16</v>
      </c>
      <c r="E106" s="12">
        <v>9923563</v>
      </c>
      <c r="F106" t="s">
        <v>987</v>
      </c>
    </row>
    <row r="107" spans="2:7" ht="15" hidden="1" outlineLevel="1">
      <c r="B107" t="s">
        <v>988</v>
      </c>
      <c r="C107" t="s">
        <v>2</v>
      </c>
      <c r="D107" t="s">
        <v>104</v>
      </c>
      <c r="E107" s="12">
        <v>12603816</v>
      </c>
      <c r="F107" t="s">
        <v>4152</v>
      </c>
      <c r="G107" t="s">
        <v>989</v>
      </c>
    </row>
    <row r="108" spans="2:6" ht="15" hidden="1" outlineLevel="1">
      <c r="B108" t="s">
        <v>990</v>
      </c>
      <c r="C108" t="s">
        <v>2</v>
      </c>
      <c r="D108" t="s">
        <v>5</v>
      </c>
      <c r="E108" s="12">
        <v>394714</v>
      </c>
      <c r="F108" t="s">
        <v>991</v>
      </c>
    </row>
    <row r="109" spans="2:6" ht="15" hidden="1" outlineLevel="1">
      <c r="B109" t="s">
        <v>992</v>
      </c>
      <c r="C109" t="s">
        <v>2</v>
      </c>
      <c r="D109" t="s">
        <v>16</v>
      </c>
      <c r="E109" s="12">
        <v>1525456</v>
      </c>
      <c r="F109" t="s">
        <v>993</v>
      </c>
    </row>
    <row r="110" spans="2:6" ht="15" hidden="1" outlineLevel="1">
      <c r="B110" t="s">
        <v>994</v>
      </c>
      <c r="C110" t="s">
        <v>2</v>
      </c>
      <c r="D110" t="s">
        <v>1</v>
      </c>
      <c r="E110" s="12">
        <v>5704362</v>
      </c>
      <c r="F110" t="s">
        <v>994</v>
      </c>
    </row>
    <row r="111" spans="2:6" ht="15" hidden="1" outlineLevel="1">
      <c r="B111" t="s">
        <v>995</v>
      </c>
      <c r="C111" t="s">
        <v>2</v>
      </c>
      <c r="D111" t="s">
        <v>1</v>
      </c>
      <c r="E111" s="12">
        <v>81997</v>
      </c>
      <c r="F111" t="s">
        <v>995</v>
      </c>
    </row>
    <row r="112" spans="2:6" ht="15" hidden="1" outlineLevel="1">
      <c r="B112" t="s">
        <v>928</v>
      </c>
      <c r="C112" t="s">
        <v>2</v>
      </c>
      <c r="D112" t="s">
        <v>16</v>
      </c>
      <c r="E112" s="12">
        <v>1610220</v>
      </c>
      <c r="F112" t="s">
        <v>928</v>
      </c>
    </row>
    <row r="113" spans="2:8" ht="15" hidden="1" outlineLevel="1">
      <c r="B113" t="s">
        <v>929</v>
      </c>
      <c r="C113" t="s">
        <v>2</v>
      </c>
      <c r="D113" t="s">
        <v>104</v>
      </c>
      <c r="E113" s="12">
        <v>397794</v>
      </c>
      <c r="F113" t="s">
        <v>4153</v>
      </c>
      <c r="G113" t="s">
        <v>4125</v>
      </c>
      <c r="H113" t="s">
        <v>996</v>
      </c>
    </row>
    <row r="114" spans="2:6" ht="15" hidden="1" outlineLevel="1">
      <c r="B114" t="s">
        <v>930</v>
      </c>
      <c r="C114" t="s">
        <v>2</v>
      </c>
      <c r="D114" t="s">
        <v>5</v>
      </c>
      <c r="E114" s="12">
        <v>3396240</v>
      </c>
      <c r="F114" t="s">
        <v>916</v>
      </c>
    </row>
    <row r="115" spans="2:6" ht="15" hidden="1" outlineLevel="1">
      <c r="B115" t="s">
        <v>931</v>
      </c>
      <c r="C115" t="s">
        <v>2</v>
      </c>
      <c r="D115" t="s">
        <v>16</v>
      </c>
      <c r="E115" s="12">
        <v>171384</v>
      </c>
      <c r="F115" t="s">
        <v>931</v>
      </c>
    </row>
    <row r="116" spans="2:6" ht="15" hidden="1" outlineLevel="1">
      <c r="B116" t="s">
        <v>932</v>
      </c>
      <c r="C116" t="s">
        <v>2</v>
      </c>
      <c r="D116" t="s">
        <v>13</v>
      </c>
      <c r="E116" s="12">
        <v>271691</v>
      </c>
      <c r="F116" t="s">
        <v>933</v>
      </c>
    </row>
    <row r="117" spans="2:6" ht="15" hidden="1" outlineLevel="1">
      <c r="B117" t="s">
        <v>934</v>
      </c>
      <c r="C117" t="s">
        <v>2</v>
      </c>
      <c r="D117" t="s">
        <v>1</v>
      </c>
      <c r="E117" s="12">
        <v>575296</v>
      </c>
      <c r="F117" t="s">
        <v>934</v>
      </c>
    </row>
    <row r="118" spans="2:6" ht="15" hidden="1" outlineLevel="1">
      <c r="B118" t="s">
        <v>935</v>
      </c>
      <c r="C118" t="s">
        <v>2</v>
      </c>
      <c r="D118" t="s">
        <v>5</v>
      </c>
      <c r="E118" s="12">
        <v>642420</v>
      </c>
      <c r="F118" t="s">
        <v>935</v>
      </c>
    </row>
    <row r="119" spans="2:6" ht="15" hidden="1" outlineLevel="1">
      <c r="B119" t="s">
        <v>997</v>
      </c>
      <c r="C119" t="s">
        <v>2</v>
      </c>
      <c r="D119" t="s">
        <v>13</v>
      </c>
      <c r="E119" s="12">
        <v>54510</v>
      </c>
      <c r="F119" t="s">
        <v>997</v>
      </c>
    </row>
    <row r="120" spans="2:6" ht="15" hidden="1" outlineLevel="1">
      <c r="B120" t="s">
        <v>998</v>
      </c>
      <c r="C120" t="s">
        <v>2</v>
      </c>
      <c r="D120" t="s">
        <v>999</v>
      </c>
      <c r="E120" s="12">
        <v>94572</v>
      </c>
      <c r="F120" t="s">
        <v>998</v>
      </c>
    </row>
    <row r="121" spans="2:6" ht="15" hidden="1" outlineLevel="1">
      <c r="B121" t="s">
        <v>1000</v>
      </c>
      <c r="C121" t="s">
        <v>2</v>
      </c>
      <c r="D121" t="s">
        <v>1</v>
      </c>
      <c r="E121" s="12">
        <v>1645084</v>
      </c>
      <c r="F121" t="s">
        <v>1000</v>
      </c>
    </row>
    <row r="122" spans="2:6" ht="15" hidden="1" outlineLevel="1">
      <c r="B122" t="s">
        <v>1001</v>
      </c>
      <c r="C122" t="s">
        <v>2</v>
      </c>
      <c r="D122" t="s">
        <v>16</v>
      </c>
      <c r="E122" s="12">
        <v>478081</v>
      </c>
      <c r="F122" t="s">
        <v>1002</v>
      </c>
    </row>
    <row r="123" spans="2:6" ht="15" hidden="1" outlineLevel="1">
      <c r="B123" t="s">
        <v>1003</v>
      </c>
      <c r="C123" t="s">
        <v>2</v>
      </c>
      <c r="D123" t="s">
        <v>1</v>
      </c>
      <c r="E123" s="12">
        <v>142560</v>
      </c>
      <c r="F123" t="s">
        <v>1004</v>
      </c>
    </row>
    <row r="124" spans="2:5" ht="15" hidden="1" outlineLevel="1">
      <c r="B124" t="s">
        <v>1005</v>
      </c>
      <c r="C124" t="s">
        <v>2</v>
      </c>
      <c r="D124" t="s">
        <v>81</v>
      </c>
      <c r="E124" s="12">
        <v>56170</v>
      </c>
    </row>
    <row r="125" spans="2:6" ht="15" hidden="1" outlineLevel="1">
      <c r="B125" t="s">
        <v>1006</v>
      </c>
      <c r="C125" t="s">
        <v>2</v>
      </c>
      <c r="D125" t="s">
        <v>16</v>
      </c>
      <c r="E125" s="12">
        <v>179690</v>
      </c>
      <c r="F125" t="s">
        <v>1006</v>
      </c>
    </row>
    <row r="126" spans="2:6" ht="15" hidden="1" outlineLevel="1">
      <c r="B126" t="s">
        <v>1007</v>
      </c>
      <c r="C126" t="s">
        <v>2</v>
      </c>
      <c r="D126" t="s">
        <v>5</v>
      </c>
      <c r="E126" s="12">
        <v>8871720</v>
      </c>
      <c r="F126" t="s">
        <v>1008</v>
      </c>
    </row>
    <row r="127" spans="2:6" ht="15" hidden="1" outlineLevel="1">
      <c r="B127" t="s">
        <v>941</v>
      </c>
      <c r="C127" t="s">
        <v>2</v>
      </c>
      <c r="D127" t="s">
        <v>16</v>
      </c>
      <c r="E127" s="12">
        <v>7066780</v>
      </c>
      <c r="F127" t="s">
        <v>941</v>
      </c>
    </row>
    <row r="128" spans="2:6" ht="15" hidden="1" outlineLevel="1">
      <c r="B128" t="s">
        <v>943</v>
      </c>
      <c r="C128" t="s">
        <v>2</v>
      </c>
      <c r="D128" t="s">
        <v>16</v>
      </c>
      <c r="E128" s="12">
        <v>2069606</v>
      </c>
      <c r="F128" t="s">
        <v>943</v>
      </c>
    </row>
    <row r="129" spans="2:6" ht="15" hidden="1" outlineLevel="1">
      <c r="B129" t="s">
        <v>945</v>
      </c>
      <c r="C129" t="s">
        <v>2</v>
      </c>
      <c r="D129" t="s">
        <v>5</v>
      </c>
      <c r="E129" s="12">
        <v>523920</v>
      </c>
      <c r="F129" t="s">
        <v>945</v>
      </c>
    </row>
    <row r="130" spans="1:5" ht="15" collapsed="1">
      <c r="A130" t="s">
        <v>732</v>
      </c>
      <c r="D130" s="1">
        <f>COUNTA(D131:D227)</f>
        <v>97</v>
      </c>
      <c r="E130" s="11">
        <f>SUM(E131:E227)</f>
        <v>217881750</v>
      </c>
    </row>
    <row r="131" spans="2:6" ht="15" hidden="1" outlineLevel="1">
      <c r="B131" t="s">
        <v>733</v>
      </c>
      <c r="C131" t="s">
        <v>0</v>
      </c>
      <c r="D131" t="s">
        <v>5</v>
      </c>
      <c r="E131" s="12">
        <v>24809505</v>
      </c>
      <c r="F131" t="s">
        <v>734</v>
      </c>
    </row>
    <row r="132" spans="2:6" ht="15" hidden="1" outlineLevel="1">
      <c r="B132" t="s">
        <v>735</v>
      </c>
      <c r="C132" t="s">
        <v>0</v>
      </c>
      <c r="D132" t="s">
        <v>278</v>
      </c>
      <c r="E132" s="12">
        <v>36704</v>
      </c>
      <c r="F132" t="s">
        <v>735</v>
      </c>
    </row>
    <row r="133" spans="2:6" ht="15" hidden="1" outlineLevel="1">
      <c r="B133" t="s">
        <v>736</v>
      </c>
      <c r="C133" t="s">
        <v>0</v>
      </c>
      <c r="D133" t="s">
        <v>5</v>
      </c>
      <c r="E133" s="12">
        <v>14357235</v>
      </c>
      <c r="F133" t="s">
        <v>737</v>
      </c>
    </row>
    <row r="134" spans="2:6" ht="15" hidden="1" outlineLevel="1">
      <c r="B134" t="s">
        <v>738</v>
      </c>
      <c r="C134" t="s">
        <v>0</v>
      </c>
      <c r="D134" t="s">
        <v>13</v>
      </c>
      <c r="E134" s="12">
        <v>223780</v>
      </c>
      <c r="F134" t="s">
        <v>738</v>
      </c>
    </row>
    <row r="135" spans="2:6" ht="15" hidden="1" outlineLevel="1">
      <c r="B135" t="s">
        <v>739</v>
      </c>
      <c r="C135" t="s">
        <v>0</v>
      </c>
      <c r="D135" t="s">
        <v>16</v>
      </c>
      <c r="E135" s="12">
        <v>655578</v>
      </c>
      <c r="F135" t="s">
        <v>739</v>
      </c>
    </row>
    <row r="136" spans="2:6" ht="15" hidden="1" outlineLevel="1">
      <c r="B136" t="s">
        <v>740</v>
      </c>
      <c r="C136" t="s">
        <v>0</v>
      </c>
      <c r="D136" t="s">
        <v>1</v>
      </c>
      <c r="E136" s="12">
        <v>27063</v>
      </c>
      <c r="F136" t="s">
        <v>740</v>
      </c>
    </row>
    <row r="137" spans="2:6" ht="15" hidden="1" outlineLevel="1">
      <c r="B137" t="s">
        <v>741</v>
      </c>
      <c r="C137" t="s">
        <v>0</v>
      </c>
      <c r="D137" t="s">
        <v>5</v>
      </c>
      <c r="E137" s="12">
        <v>22578</v>
      </c>
      <c r="F137" t="s">
        <v>741</v>
      </c>
    </row>
    <row r="138" spans="2:6" ht="15" hidden="1" outlineLevel="1">
      <c r="B138" t="s">
        <v>742</v>
      </c>
      <c r="C138" t="s">
        <v>0</v>
      </c>
      <c r="D138" t="s">
        <v>278</v>
      </c>
      <c r="E138" s="12">
        <v>235340</v>
      </c>
      <c r="F138" t="s">
        <v>742</v>
      </c>
    </row>
    <row r="139" spans="2:6" ht="15" hidden="1" outlineLevel="1">
      <c r="B139" t="s">
        <v>743</v>
      </c>
      <c r="C139" t="s">
        <v>0</v>
      </c>
      <c r="D139" t="s">
        <v>118</v>
      </c>
      <c r="E139" s="12">
        <v>1675</v>
      </c>
      <c r="F139" t="s">
        <v>743</v>
      </c>
    </row>
    <row r="140" spans="2:6" ht="15" hidden="1" outlineLevel="1">
      <c r="B140" t="s">
        <v>744</v>
      </c>
      <c r="C140" t="s">
        <v>0</v>
      </c>
      <c r="D140" t="s">
        <v>5</v>
      </c>
      <c r="E140" s="12">
        <v>228330</v>
      </c>
      <c r="F140" t="s">
        <v>744</v>
      </c>
    </row>
    <row r="141" spans="2:6" ht="15" hidden="1" outlineLevel="1">
      <c r="B141" t="s">
        <v>745</v>
      </c>
      <c r="C141" t="s">
        <v>0</v>
      </c>
      <c r="D141" t="s">
        <v>16</v>
      </c>
      <c r="E141" s="12">
        <v>1538400</v>
      </c>
      <c r="F141" t="s">
        <v>745</v>
      </c>
    </row>
    <row r="142" spans="2:6" ht="15" hidden="1" outlineLevel="1">
      <c r="B142" t="s">
        <v>746</v>
      </c>
      <c r="C142" t="s">
        <v>0</v>
      </c>
      <c r="D142" t="s">
        <v>13</v>
      </c>
      <c r="E142" s="12">
        <v>129162</v>
      </c>
      <c r="F142" t="s">
        <v>746</v>
      </c>
    </row>
    <row r="143" spans="2:6" ht="15" hidden="1" outlineLevel="1">
      <c r="B143" t="s">
        <v>747</v>
      </c>
      <c r="C143" t="s">
        <v>0</v>
      </c>
      <c r="D143" t="s">
        <v>5</v>
      </c>
      <c r="E143" s="12">
        <v>2117016</v>
      </c>
      <c r="F143" t="s">
        <v>747</v>
      </c>
    </row>
    <row r="144" spans="2:6" ht="15" hidden="1" outlineLevel="1">
      <c r="B144" t="s">
        <v>748</v>
      </c>
      <c r="C144" t="s">
        <v>0</v>
      </c>
      <c r="D144" t="s">
        <v>16</v>
      </c>
      <c r="E144" s="12">
        <v>78942</v>
      </c>
      <c r="F144" t="s">
        <v>748</v>
      </c>
    </row>
    <row r="145" spans="2:6" ht="15" hidden="1" outlineLevel="1">
      <c r="B145" t="s">
        <v>749</v>
      </c>
      <c r="C145" t="s">
        <v>0</v>
      </c>
      <c r="D145" t="s">
        <v>5</v>
      </c>
      <c r="E145" s="12">
        <v>9720</v>
      </c>
      <c r="F145" t="s">
        <v>749</v>
      </c>
    </row>
    <row r="146" spans="2:6" ht="15" hidden="1" outlineLevel="1">
      <c r="B146" t="s">
        <v>750</v>
      </c>
      <c r="C146" t="s">
        <v>0</v>
      </c>
      <c r="D146" t="s">
        <v>278</v>
      </c>
      <c r="E146" s="12">
        <v>71786</v>
      </c>
      <c r="F146" t="s">
        <v>751</v>
      </c>
    </row>
    <row r="147" spans="2:6" ht="15" hidden="1" outlineLevel="1">
      <c r="B147" t="s">
        <v>752</v>
      </c>
      <c r="C147" t="s">
        <v>0</v>
      </c>
      <c r="D147" t="s">
        <v>13</v>
      </c>
      <c r="E147" s="12">
        <v>12</v>
      </c>
      <c r="F147" t="s">
        <v>752</v>
      </c>
    </row>
    <row r="148" spans="2:7" ht="15" hidden="1" outlineLevel="1">
      <c r="B148" t="s">
        <v>753</v>
      </c>
      <c r="C148" t="s">
        <v>0</v>
      </c>
      <c r="D148" t="s">
        <v>104</v>
      </c>
      <c r="E148" s="12">
        <v>2716270</v>
      </c>
      <c r="F148" t="s">
        <v>4084</v>
      </c>
      <c r="G148" t="s">
        <v>754</v>
      </c>
    </row>
    <row r="149" spans="2:6" ht="15" hidden="1" outlineLevel="1">
      <c r="B149" t="s">
        <v>755</v>
      </c>
      <c r="C149" t="s">
        <v>0</v>
      </c>
      <c r="D149" t="s">
        <v>1</v>
      </c>
      <c r="E149" s="12">
        <v>13090</v>
      </c>
      <c r="F149" t="s">
        <v>755</v>
      </c>
    </row>
    <row r="150" spans="2:6" ht="15" hidden="1" outlineLevel="1">
      <c r="B150" t="s">
        <v>756</v>
      </c>
      <c r="C150" t="s">
        <v>0</v>
      </c>
      <c r="D150" t="s">
        <v>47</v>
      </c>
      <c r="E150" s="12">
        <v>308</v>
      </c>
      <c r="F150" t="s">
        <v>756</v>
      </c>
    </row>
    <row r="151" spans="2:6" ht="15" hidden="1" outlineLevel="1">
      <c r="B151" t="s">
        <v>757</v>
      </c>
      <c r="C151" t="s">
        <v>0</v>
      </c>
      <c r="D151" t="s">
        <v>1</v>
      </c>
      <c r="E151" s="12">
        <v>31408</v>
      </c>
      <c r="F151" t="s">
        <v>757</v>
      </c>
    </row>
    <row r="152" spans="2:9" ht="15" hidden="1" outlineLevel="1">
      <c r="B152" t="s">
        <v>758</v>
      </c>
      <c r="C152" t="s">
        <v>0</v>
      </c>
      <c r="D152" t="s">
        <v>104</v>
      </c>
      <c r="E152" s="12">
        <v>7268469</v>
      </c>
      <c r="F152" t="s">
        <v>4085</v>
      </c>
      <c r="G152" t="s">
        <v>4086</v>
      </c>
      <c r="H152" t="s">
        <v>4087</v>
      </c>
      <c r="I152" t="s">
        <v>759</v>
      </c>
    </row>
    <row r="153" spans="2:8" ht="15" hidden="1" outlineLevel="1">
      <c r="B153" t="s">
        <v>760</v>
      </c>
      <c r="C153" t="s">
        <v>0</v>
      </c>
      <c r="D153" t="s">
        <v>104</v>
      </c>
      <c r="E153" s="12">
        <v>2090574</v>
      </c>
      <c r="F153" t="s">
        <v>4088</v>
      </c>
      <c r="G153" t="s">
        <v>4089</v>
      </c>
      <c r="H153" t="s">
        <v>761</v>
      </c>
    </row>
    <row r="154" spans="2:8" ht="15" hidden="1" outlineLevel="1">
      <c r="B154" t="s">
        <v>762</v>
      </c>
      <c r="C154" t="s">
        <v>0</v>
      </c>
      <c r="D154" t="s">
        <v>104</v>
      </c>
      <c r="E154" s="12">
        <v>10136232</v>
      </c>
      <c r="F154" t="s">
        <v>4090</v>
      </c>
      <c r="G154" t="s">
        <v>4091</v>
      </c>
      <c r="H154" t="s">
        <v>763</v>
      </c>
    </row>
    <row r="155" spans="2:6" ht="15" hidden="1" outlineLevel="1">
      <c r="B155" t="s">
        <v>764</v>
      </c>
      <c r="C155" t="s">
        <v>0</v>
      </c>
      <c r="D155" t="s">
        <v>16</v>
      </c>
      <c r="E155" s="12">
        <v>19458</v>
      </c>
      <c r="F155" t="s">
        <v>743</v>
      </c>
    </row>
    <row r="156" spans="2:6" ht="15" hidden="1" outlineLevel="1">
      <c r="B156" t="s">
        <v>765</v>
      </c>
      <c r="C156" t="s">
        <v>0</v>
      </c>
      <c r="D156" t="s">
        <v>10</v>
      </c>
      <c r="E156" s="12">
        <v>81356</v>
      </c>
      <c r="F156" t="s">
        <v>766</v>
      </c>
    </row>
    <row r="157" spans="2:6" ht="15" hidden="1" outlineLevel="1">
      <c r="B157" t="s">
        <v>767</v>
      </c>
      <c r="C157" t="s">
        <v>0</v>
      </c>
      <c r="D157" t="s">
        <v>1</v>
      </c>
      <c r="E157" s="12">
        <v>646</v>
      </c>
      <c r="F157" t="s">
        <v>767</v>
      </c>
    </row>
    <row r="158" spans="2:6" ht="15" hidden="1" outlineLevel="1">
      <c r="B158" t="s">
        <v>768</v>
      </c>
      <c r="C158" t="s">
        <v>0</v>
      </c>
      <c r="D158" t="s">
        <v>13</v>
      </c>
      <c r="E158" s="12">
        <v>190311</v>
      </c>
      <c r="F158" t="s">
        <v>768</v>
      </c>
    </row>
    <row r="159" spans="2:6" ht="15" hidden="1" outlineLevel="1">
      <c r="B159" t="s">
        <v>769</v>
      </c>
      <c r="C159" t="s">
        <v>0</v>
      </c>
      <c r="D159" t="s">
        <v>1</v>
      </c>
      <c r="E159" s="12">
        <v>35088</v>
      </c>
      <c r="F159" t="s">
        <v>769</v>
      </c>
    </row>
    <row r="160" spans="2:7" ht="15" hidden="1" outlineLevel="1">
      <c r="B160" t="s">
        <v>770</v>
      </c>
      <c r="C160" t="s">
        <v>0</v>
      </c>
      <c r="D160" t="s">
        <v>5</v>
      </c>
      <c r="E160" s="12">
        <v>5607280</v>
      </c>
      <c r="F160" t="s">
        <v>4092</v>
      </c>
      <c r="G160" t="s">
        <v>771</v>
      </c>
    </row>
    <row r="161" spans="2:6" ht="15" hidden="1" outlineLevel="1">
      <c r="B161" t="s">
        <v>772</v>
      </c>
      <c r="C161" t="s">
        <v>0</v>
      </c>
      <c r="D161" t="s">
        <v>5</v>
      </c>
      <c r="E161" s="12">
        <v>21070</v>
      </c>
      <c r="F161" t="s">
        <v>773</v>
      </c>
    </row>
    <row r="162" spans="2:6" ht="15" hidden="1" outlineLevel="1">
      <c r="B162" t="s">
        <v>774</v>
      </c>
      <c r="C162" t="s">
        <v>0</v>
      </c>
      <c r="D162" t="s">
        <v>100</v>
      </c>
      <c r="E162" s="12">
        <v>90630</v>
      </c>
      <c r="F162" t="s">
        <v>775</v>
      </c>
    </row>
    <row r="163" spans="2:6" ht="15" hidden="1" outlineLevel="1">
      <c r="B163" t="s">
        <v>776</v>
      </c>
      <c r="C163" t="s">
        <v>0</v>
      </c>
      <c r="D163" t="s">
        <v>16</v>
      </c>
      <c r="E163" s="12">
        <v>17479</v>
      </c>
      <c r="F163" t="s">
        <v>777</v>
      </c>
    </row>
    <row r="164" spans="2:17" ht="15" hidden="1" outlineLevel="1">
      <c r="B164" t="s">
        <v>778</v>
      </c>
      <c r="C164" t="s">
        <v>0</v>
      </c>
      <c r="D164" t="s">
        <v>67</v>
      </c>
      <c r="E164" s="12">
        <v>17320290</v>
      </c>
      <c r="F164" t="s">
        <v>4093</v>
      </c>
      <c r="G164" t="s">
        <v>4094</v>
      </c>
      <c r="H164" t="s">
        <v>4095</v>
      </c>
      <c r="I164" t="s">
        <v>4096</v>
      </c>
      <c r="J164" t="s">
        <v>4097</v>
      </c>
      <c r="K164" t="s">
        <v>4098</v>
      </c>
      <c r="L164" t="s">
        <v>4099</v>
      </c>
      <c r="M164" t="s">
        <v>4100</v>
      </c>
      <c r="N164" t="s">
        <v>4101</v>
      </c>
      <c r="O164" t="s">
        <v>4102</v>
      </c>
      <c r="P164" t="s">
        <v>4103</v>
      </c>
      <c r="Q164" t="s">
        <v>779</v>
      </c>
    </row>
    <row r="165" spans="2:6" ht="15" hidden="1" outlineLevel="1">
      <c r="B165" t="s">
        <v>780</v>
      </c>
      <c r="C165" t="s">
        <v>0</v>
      </c>
      <c r="D165" t="s">
        <v>13</v>
      </c>
      <c r="E165" s="12">
        <v>990</v>
      </c>
      <c r="F165" t="s">
        <v>780</v>
      </c>
    </row>
    <row r="166" spans="2:6" ht="15" hidden="1" outlineLevel="1">
      <c r="B166" t="s">
        <v>781</v>
      </c>
      <c r="C166" t="s">
        <v>0</v>
      </c>
      <c r="D166" t="s">
        <v>16</v>
      </c>
      <c r="E166" s="12">
        <v>1399918</v>
      </c>
      <c r="F166" t="s">
        <v>782</v>
      </c>
    </row>
    <row r="167" spans="2:6" ht="15" hidden="1" outlineLevel="1">
      <c r="B167" t="s">
        <v>783</v>
      </c>
      <c r="C167" t="s">
        <v>0</v>
      </c>
      <c r="D167" t="s">
        <v>5</v>
      </c>
      <c r="E167" s="12">
        <v>22182251</v>
      </c>
      <c r="F167" t="s">
        <v>784</v>
      </c>
    </row>
    <row r="168" spans="2:6" ht="15" hidden="1" outlineLevel="1">
      <c r="B168" t="s">
        <v>785</v>
      </c>
      <c r="C168" t="s">
        <v>0</v>
      </c>
      <c r="D168" t="s">
        <v>5</v>
      </c>
      <c r="E168" s="12">
        <v>48990</v>
      </c>
      <c r="F168" t="s">
        <v>785</v>
      </c>
    </row>
    <row r="169" spans="2:6" ht="15" hidden="1" outlineLevel="1">
      <c r="B169" t="s">
        <v>786</v>
      </c>
      <c r="C169" t="s">
        <v>0</v>
      </c>
      <c r="D169" t="s">
        <v>16</v>
      </c>
      <c r="E169" s="12">
        <v>411312</v>
      </c>
      <c r="F169" t="s">
        <v>786</v>
      </c>
    </row>
    <row r="170" spans="2:6" ht="15" hidden="1" outlineLevel="1">
      <c r="B170" t="s">
        <v>787</v>
      </c>
      <c r="C170" t="s">
        <v>0</v>
      </c>
      <c r="D170" t="s">
        <v>16</v>
      </c>
      <c r="E170" s="12">
        <v>29481</v>
      </c>
      <c r="F170" t="s">
        <v>788</v>
      </c>
    </row>
    <row r="171" spans="2:6" ht="15" hidden="1" outlineLevel="1">
      <c r="B171" t="s">
        <v>789</v>
      </c>
      <c r="C171" t="s">
        <v>0</v>
      </c>
      <c r="D171" t="s">
        <v>47</v>
      </c>
      <c r="E171" s="12">
        <v>2772</v>
      </c>
      <c r="F171" t="s">
        <v>789</v>
      </c>
    </row>
    <row r="172" spans="2:6" ht="15" hidden="1" outlineLevel="1">
      <c r="B172" t="s">
        <v>790</v>
      </c>
      <c r="C172" t="s">
        <v>0</v>
      </c>
      <c r="D172" t="s">
        <v>16</v>
      </c>
      <c r="E172" s="12">
        <v>23852</v>
      </c>
      <c r="F172" t="s">
        <v>790</v>
      </c>
    </row>
    <row r="173" spans="2:6" ht="15" hidden="1" outlineLevel="1">
      <c r="B173" t="s">
        <v>791</v>
      </c>
      <c r="C173" t="s">
        <v>0</v>
      </c>
      <c r="D173" t="s">
        <v>16</v>
      </c>
      <c r="E173" s="12">
        <v>31625</v>
      </c>
      <c r="F173" t="s">
        <v>791</v>
      </c>
    </row>
    <row r="174" spans="2:6" ht="15" hidden="1" outlineLevel="1">
      <c r="B174" t="s">
        <v>792</v>
      </c>
      <c r="C174" t="s">
        <v>0</v>
      </c>
      <c r="D174" t="s">
        <v>16</v>
      </c>
      <c r="E174" s="12">
        <v>3502</v>
      </c>
      <c r="F174" t="s">
        <v>792</v>
      </c>
    </row>
    <row r="175" spans="2:6" ht="15" hidden="1" outlineLevel="1">
      <c r="B175" t="s">
        <v>793</v>
      </c>
      <c r="C175" t="s">
        <v>0</v>
      </c>
      <c r="D175" t="s">
        <v>16</v>
      </c>
      <c r="E175" s="12">
        <v>217128</v>
      </c>
      <c r="F175" t="s">
        <v>793</v>
      </c>
    </row>
    <row r="176" spans="2:6" ht="15" hidden="1" outlineLevel="1">
      <c r="B176" t="s">
        <v>794</v>
      </c>
      <c r="C176" t="s">
        <v>0</v>
      </c>
      <c r="D176" t="s">
        <v>16</v>
      </c>
      <c r="E176" s="12">
        <v>137795</v>
      </c>
      <c r="F176" t="s">
        <v>795</v>
      </c>
    </row>
    <row r="177" spans="2:9" ht="15" hidden="1" outlineLevel="1">
      <c r="B177" t="s">
        <v>796</v>
      </c>
      <c r="C177" t="s">
        <v>0</v>
      </c>
      <c r="D177" t="s">
        <v>104</v>
      </c>
      <c r="E177" s="12">
        <v>21335538</v>
      </c>
      <c r="F177" t="s">
        <v>4104</v>
      </c>
      <c r="G177" t="s">
        <v>4105</v>
      </c>
      <c r="H177" t="s">
        <v>4106</v>
      </c>
      <c r="I177" t="s">
        <v>797</v>
      </c>
    </row>
    <row r="178" spans="2:6" ht="15" hidden="1" outlineLevel="1">
      <c r="B178" t="s">
        <v>798</v>
      </c>
      <c r="C178" t="s">
        <v>0</v>
      </c>
      <c r="D178" t="s">
        <v>5</v>
      </c>
      <c r="E178" s="12">
        <v>314847</v>
      </c>
      <c r="F178" t="s">
        <v>799</v>
      </c>
    </row>
    <row r="179" spans="2:6" ht="15" hidden="1" outlineLevel="1">
      <c r="B179" t="s">
        <v>800</v>
      </c>
      <c r="C179" t="s">
        <v>2</v>
      </c>
      <c r="D179" t="s">
        <v>16</v>
      </c>
      <c r="E179" s="12">
        <v>1979667</v>
      </c>
      <c r="F179" t="s">
        <v>800</v>
      </c>
    </row>
    <row r="180" spans="2:6" ht="15" hidden="1" outlineLevel="1">
      <c r="B180" t="s">
        <v>738</v>
      </c>
      <c r="C180" t="s">
        <v>2</v>
      </c>
      <c r="D180" t="s">
        <v>13</v>
      </c>
      <c r="E180" s="12">
        <v>412629</v>
      </c>
      <c r="F180" t="s">
        <v>738</v>
      </c>
    </row>
    <row r="181" spans="2:6" ht="15" hidden="1" outlineLevel="1">
      <c r="B181" t="s">
        <v>740</v>
      </c>
      <c r="C181" t="s">
        <v>2</v>
      </c>
      <c r="D181" t="s">
        <v>1</v>
      </c>
      <c r="E181" s="12">
        <v>84600</v>
      </c>
      <c r="F181" t="s">
        <v>740</v>
      </c>
    </row>
    <row r="182" spans="2:6" ht="15" hidden="1" outlineLevel="1">
      <c r="B182" t="s">
        <v>741</v>
      </c>
      <c r="C182" t="s">
        <v>2</v>
      </c>
      <c r="D182" t="s">
        <v>5</v>
      </c>
      <c r="E182" s="12">
        <v>24780</v>
      </c>
      <c r="F182" t="s">
        <v>741</v>
      </c>
    </row>
    <row r="183" spans="2:6" ht="15" hidden="1" outlineLevel="1">
      <c r="B183" t="s">
        <v>801</v>
      </c>
      <c r="C183" t="s">
        <v>2</v>
      </c>
      <c r="D183" t="s">
        <v>1</v>
      </c>
      <c r="E183" s="12">
        <v>77440</v>
      </c>
      <c r="F183" t="s">
        <v>801</v>
      </c>
    </row>
    <row r="184" spans="2:6" ht="15" hidden="1" outlineLevel="1">
      <c r="B184" t="s">
        <v>743</v>
      </c>
      <c r="C184" t="s">
        <v>2</v>
      </c>
      <c r="D184" t="s">
        <v>10</v>
      </c>
      <c r="E184" s="12">
        <v>1200</v>
      </c>
      <c r="F184" t="s">
        <v>743</v>
      </c>
    </row>
    <row r="185" spans="2:6" ht="15" hidden="1" outlineLevel="1">
      <c r="B185" t="s">
        <v>802</v>
      </c>
      <c r="C185" t="s">
        <v>2</v>
      </c>
      <c r="D185" t="s">
        <v>13</v>
      </c>
      <c r="E185" s="12">
        <v>3535</v>
      </c>
      <c r="F185" t="s">
        <v>802</v>
      </c>
    </row>
    <row r="186" spans="2:6" ht="15" hidden="1" outlineLevel="1">
      <c r="B186" t="s">
        <v>782</v>
      </c>
      <c r="C186" t="s">
        <v>2</v>
      </c>
      <c r="D186" t="s">
        <v>16</v>
      </c>
      <c r="E186" s="12">
        <v>1638076</v>
      </c>
      <c r="F186" t="s">
        <v>782</v>
      </c>
    </row>
    <row r="187" spans="2:6" ht="15" hidden="1" outlineLevel="1">
      <c r="B187" t="s">
        <v>803</v>
      </c>
      <c r="C187" t="s">
        <v>2</v>
      </c>
      <c r="D187" t="s">
        <v>16</v>
      </c>
      <c r="E187" s="12">
        <v>1160</v>
      </c>
      <c r="F187" t="s">
        <v>803</v>
      </c>
    </row>
    <row r="188" spans="2:6" ht="15" hidden="1" outlineLevel="1">
      <c r="B188" t="s">
        <v>804</v>
      </c>
      <c r="C188" t="s">
        <v>2</v>
      </c>
      <c r="D188" t="s">
        <v>13</v>
      </c>
      <c r="E188" s="12">
        <v>33330</v>
      </c>
      <c r="F188" t="s">
        <v>804</v>
      </c>
    </row>
    <row r="189" spans="2:6" ht="15" hidden="1" outlineLevel="1">
      <c r="B189" t="s">
        <v>749</v>
      </c>
      <c r="C189" t="s">
        <v>2</v>
      </c>
      <c r="D189" t="s">
        <v>16</v>
      </c>
      <c r="E189" s="12">
        <v>590648</v>
      </c>
      <c r="F189" t="s">
        <v>749</v>
      </c>
    </row>
    <row r="190" spans="2:7" ht="15" hidden="1" outlineLevel="1">
      <c r="B190" t="s">
        <v>805</v>
      </c>
      <c r="C190" t="s">
        <v>2</v>
      </c>
      <c r="D190" t="s">
        <v>5</v>
      </c>
      <c r="E190" s="12">
        <v>2322958</v>
      </c>
      <c r="F190" t="s">
        <v>4107</v>
      </c>
      <c r="G190" t="s">
        <v>806</v>
      </c>
    </row>
    <row r="191" spans="2:6" ht="15" hidden="1" outlineLevel="1">
      <c r="B191" t="s">
        <v>752</v>
      </c>
      <c r="C191" t="s">
        <v>2</v>
      </c>
      <c r="D191" t="s">
        <v>146</v>
      </c>
      <c r="E191" s="12">
        <v>11900</v>
      </c>
      <c r="F191" t="s">
        <v>752</v>
      </c>
    </row>
    <row r="192" spans="2:6" ht="15" hidden="1" outlineLevel="1">
      <c r="B192" t="s">
        <v>753</v>
      </c>
      <c r="C192" t="s">
        <v>2</v>
      </c>
      <c r="D192" t="s">
        <v>10</v>
      </c>
      <c r="E192" s="12">
        <v>2441250</v>
      </c>
      <c r="F192" t="s">
        <v>807</v>
      </c>
    </row>
    <row r="193" spans="2:6" ht="15" hidden="1" outlineLevel="1">
      <c r="B193" t="s">
        <v>808</v>
      </c>
      <c r="C193" t="s">
        <v>2</v>
      </c>
      <c r="D193" t="s">
        <v>1</v>
      </c>
      <c r="E193" s="12">
        <v>24840</v>
      </c>
      <c r="F193" t="s">
        <v>808</v>
      </c>
    </row>
    <row r="194" spans="2:6" ht="15" hidden="1" outlineLevel="1">
      <c r="B194" t="s">
        <v>809</v>
      </c>
      <c r="C194" t="s">
        <v>2</v>
      </c>
      <c r="D194" t="s">
        <v>1</v>
      </c>
      <c r="E194" s="12">
        <v>1836</v>
      </c>
      <c r="F194" t="s">
        <v>809</v>
      </c>
    </row>
    <row r="195" spans="2:6" ht="15" hidden="1" outlineLevel="1">
      <c r="B195" t="s">
        <v>810</v>
      </c>
      <c r="C195" t="s">
        <v>2</v>
      </c>
      <c r="D195" t="s">
        <v>5</v>
      </c>
      <c r="E195" s="12">
        <v>7187696</v>
      </c>
      <c r="F195" t="s">
        <v>811</v>
      </c>
    </row>
    <row r="196" spans="2:8" ht="15" hidden="1" outlineLevel="1">
      <c r="B196" t="s">
        <v>758</v>
      </c>
      <c r="C196" t="s">
        <v>2</v>
      </c>
      <c r="D196" t="s">
        <v>104</v>
      </c>
      <c r="E196" s="12">
        <v>7351392</v>
      </c>
      <c r="F196" t="s">
        <v>4085</v>
      </c>
      <c r="G196" t="s">
        <v>4108</v>
      </c>
      <c r="H196" t="s">
        <v>812</v>
      </c>
    </row>
    <row r="197" spans="2:7" ht="15" hidden="1" outlineLevel="1">
      <c r="B197" t="s">
        <v>760</v>
      </c>
      <c r="C197" t="s">
        <v>2</v>
      </c>
      <c r="D197" t="s">
        <v>104</v>
      </c>
      <c r="E197" s="12">
        <v>4283125</v>
      </c>
      <c r="F197" t="s">
        <v>4109</v>
      </c>
      <c r="G197" t="s">
        <v>813</v>
      </c>
    </row>
    <row r="198" spans="2:6" ht="15" hidden="1" outlineLevel="1">
      <c r="B198" t="s">
        <v>814</v>
      </c>
      <c r="C198" t="s">
        <v>2</v>
      </c>
      <c r="D198" t="s">
        <v>16</v>
      </c>
      <c r="E198" s="12">
        <v>4316350</v>
      </c>
      <c r="F198" t="s">
        <v>815</v>
      </c>
    </row>
    <row r="199" spans="2:6" ht="15" hidden="1" outlineLevel="1">
      <c r="B199" t="s">
        <v>816</v>
      </c>
      <c r="C199" t="s">
        <v>2</v>
      </c>
      <c r="D199" t="s">
        <v>13</v>
      </c>
      <c r="E199" s="12">
        <v>144316</v>
      </c>
      <c r="F199" t="s">
        <v>817</v>
      </c>
    </row>
    <row r="200" spans="2:6" ht="15" hidden="1" outlineLevel="1">
      <c r="B200" t="s">
        <v>764</v>
      </c>
      <c r="C200" t="s">
        <v>2</v>
      </c>
      <c r="D200" t="s">
        <v>10</v>
      </c>
      <c r="E200" s="12">
        <v>197200</v>
      </c>
      <c r="F200" t="s">
        <v>743</v>
      </c>
    </row>
    <row r="201" spans="2:6" ht="15" hidden="1" outlineLevel="1">
      <c r="B201" t="s">
        <v>765</v>
      </c>
      <c r="C201" t="s">
        <v>2</v>
      </c>
      <c r="D201" t="s">
        <v>100</v>
      </c>
      <c r="E201" s="12">
        <v>44352</v>
      </c>
      <c r="F201" t="s">
        <v>766</v>
      </c>
    </row>
    <row r="202" spans="2:6" ht="15" hidden="1" outlineLevel="1">
      <c r="B202" t="s">
        <v>767</v>
      </c>
      <c r="C202" t="s">
        <v>2</v>
      </c>
      <c r="D202" t="s">
        <v>1</v>
      </c>
      <c r="E202" s="12">
        <v>28514</v>
      </c>
      <c r="F202" t="s">
        <v>767</v>
      </c>
    </row>
    <row r="203" spans="2:7" ht="15" hidden="1" outlineLevel="1">
      <c r="B203" t="s">
        <v>818</v>
      </c>
      <c r="C203" t="s">
        <v>2</v>
      </c>
      <c r="D203" t="s">
        <v>10</v>
      </c>
      <c r="E203" s="12">
        <v>101200</v>
      </c>
      <c r="F203" t="s">
        <v>4110</v>
      </c>
      <c r="G203" t="s">
        <v>819</v>
      </c>
    </row>
    <row r="204" spans="2:6" ht="15" hidden="1" outlineLevel="1">
      <c r="B204" t="s">
        <v>820</v>
      </c>
      <c r="C204" t="s">
        <v>2</v>
      </c>
      <c r="D204" t="s">
        <v>47</v>
      </c>
      <c r="E204" s="12">
        <v>2112</v>
      </c>
      <c r="F204" t="s">
        <v>820</v>
      </c>
    </row>
    <row r="205" spans="2:6" ht="15" hidden="1" outlineLevel="1">
      <c r="B205" t="s">
        <v>821</v>
      </c>
      <c r="C205" t="s">
        <v>2</v>
      </c>
      <c r="D205" t="s">
        <v>1</v>
      </c>
      <c r="E205" s="12">
        <v>14705</v>
      </c>
      <c r="F205" t="s">
        <v>821</v>
      </c>
    </row>
    <row r="206" spans="2:6" ht="15" hidden="1" outlineLevel="1">
      <c r="B206" t="s">
        <v>822</v>
      </c>
      <c r="C206" t="s">
        <v>2</v>
      </c>
      <c r="D206" t="s">
        <v>13</v>
      </c>
      <c r="E206" s="12">
        <v>40222</v>
      </c>
      <c r="F206" t="s">
        <v>822</v>
      </c>
    </row>
    <row r="207" spans="2:12" ht="15" hidden="1" outlineLevel="1">
      <c r="B207" t="s">
        <v>823</v>
      </c>
      <c r="C207" t="s">
        <v>2</v>
      </c>
      <c r="D207" t="s">
        <v>7</v>
      </c>
      <c r="E207" s="12">
        <v>5911213</v>
      </c>
      <c r="F207" t="s">
        <v>4111</v>
      </c>
      <c r="G207" t="s">
        <v>4112</v>
      </c>
      <c r="H207" t="s">
        <v>4113</v>
      </c>
      <c r="I207" t="s">
        <v>4114</v>
      </c>
      <c r="J207" t="s">
        <v>4115</v>
      </c>
      <c r="K207" t="s">
        <v>4116</v>
      </c>
      <c r="L207" t="s">
        <v>824</v>
      </c>
    </row>
    <row r="208" spans="2:6" ht="15" hidden="1" outlineLevel="1">
      <c r="B208" t="s">
        <v>825</v>
      </c>
      <c r="C208" t="s">
        <v>2</v>
      </c>
      <c r="D208" t="s">
        <v>308</v>
      </c>
      <c r="E208" s="12">
        <v>39424</v>
      </c>
      <c r="F208" t="s">
        <v>825</v>
      </c>
    </row>
    <row r="209" spans="2:7" ht="15" hidden="1" outlineLevel="1">
      <c r="B209" t="s">
        <v>770</v>
      </c>
      <c r="C209" t="s">
        <v>2</v>
      </c>
      <c r="D209" t="s">
        <v>5</v>
      </c>
      <c r="E209" s="12">
        <v>6653675</v>
      </c>
      <c r="F209" t="s">
        <v>4092</v>
      </c>
      <c r="G209" t="s">
        <v>771</v>
      </c>
    </row>
    <row r="210" spans="2:6" ht="15" hidden="1" outlineLevel="1">
      <c r="B210" t="s">
        <v>826</v>
      </c>
      <c r="C210" t="s">
        <v>2</v>
      </c>
      <c r="D210" t="s">
        <v>16</v>
      </c>
      <c r="E210" s="12">
        <v>1379612</v>
      </c>
      <c r="F210" t="s">
        <v>827</v>
      </c>
    </row>
    <row r="211" spans="2:6" ht="15" hidden="1" outlineLevel="1">
      <c r="B211" t="s">
        <v>828</v>
      </c>
      <c r="C211" t="s">
        <v>2</v>
      </c>
      <c r="D211" t="s">
        <v>16</v>
      </c>
      <c r="E211" s="12">
        <v>1026</v>
      </c>
      <c r="F211" t="s">
        <v>828</v>
      </c>
    </row>
    <row r="212" spans="2:6" ht="15" hidden="1" outlineLevel="1">
      <c r="B212" t="s">
        <v>774</v>
      </c>
      <c r="C212" t="s">
        <v>2</v>
      </c>
      <c r="D212" t="s">
        <v>16</v>
      </c>
      <c r="E212" s="12">
        <v>210870</v>
      </c>
      <c r="F212" t="s">
        <v>775</v>
      </c>
    </row>
    <row r="213" spans="2:6" ht="15" hidden="1" outlineLevel="1">
      <c r="B213" t="s">
        <v>776</v>
      </c>
      <c r="C213" t="s">
        <v>2</v>
      </c>
      <c r="D213" t="s">
        <v>278</v>
      </c>
      <c r="E213" s="12">
        <v>245022</v>
      </c>
      <c r="F213" t="s">
        <v>788</v>
      </c>
    </row>
    <row r="214" spans="2:10" ht="15" hidden="1" outlineLevel="1">
      <c r="B214" t="s">
        <v>778</v>
      </c>
      <c r="C214" t="s">
        <v>2</v>
      </c>
      <c r="D214" t="s">
        <v>67</v>
      </c>
      <c r="E214" s="12">
        <v>13779014</v>
      </c>
      <c r="F214" t="s">
        <v>4094</v>
      </c>
      <c r="G214" t="s">
        <v>4096</v>
      </c>
      <c r="H214" t="s">
        <v>4098</v>
      </c>
      <c r="I214" t="s">
        <v>4117</v>
      </c>
      <c r="J214" t="s">
        <v>829</v>
      </c>
    </row>
    <row r="215" spans="2:6" ht="15" hidden="1" outlineLevel="1">
      <c r="B215" t="s">
        <v>783</v>
      </c>
      <c r="C215" t="s">
        <v>2</v>
      </c>
      <c r="D215" t="s">
        <v>5</v>
      </c>
      <c r="E215" s="12">
        <v>15309075</v>
      </c>
      <c r="F215" t="s">
        <v>784</v>
      </c>
    </row>
    <row r="216" spans="2:6" ht="15" hidden="1" outlineLevel="1">
      <c r="B216" t="s">
        <v>830</v>
      </c>
      <c r="C216" t="s">
        <v>2</v>
      </c>
      <c r="D216" t="s">
        <v>39</v>
      </c>
      <c r="E216" s="12">
        <v>2016</v>
      </c>
      <c r="F216" t="s">
        <v>831</v>
      </c>
    </row>
    <row r="217" spans="2:6" ht="15" hidden="1" outlineLevel="1">
      <c r="B217" t="s">
        <v>832</v>
      </c>
      <c r="C217" t="s">
        <v>2</v>
      </c>
      <c r="D217" t="s">
        <v>1</v>
      </c>
      <c r="E217" s="12">
        <v>50765</v>
      </c>
      <c r="F217" t="s">
        <v>833</v>
      </c>
    </row>
    <row r="218" spans="2:6" ht="15" hidden="1" outlineLevel="1">
      <c r="B218" t="s">
        <v>834</v>
      </c>
      <c r="C218" t="s">
        <v>2</v>
      </c>
      <c r="D218" t="s">
        <v>1</v>
      </c>
      <c r="E218" s="12">
        <v>23912</v>
      </c>
      <c r="F218" t="s">
        <v>834</v>
      </c>
    </row>
    <row r="219" spans="2:6" ht="15" hidden="1" outlineLevel="1">
      <c r="B219" t="s">
        <v>835</v>
      </c>
      <c r="C219" t="s">
        <v>2</v>
      </c>
      <c r="D219" t="s">
        <v>16</v>
      </c>
      <c r="E219" s="12">
        <v>17574</v>
      </c>
      <c r="F219" t="s">
        <v>835</v>
      </c>
    </row>
    <row r="220" spans="2:6" ht="15" hidden="1" outlineLevel="1">
      <c r="B220" t="s">
        <v>786</v>
      </c>
      <c r="C220" t="s">
        <v>2</v>
      </c>
      <c r="D220" t="s">
        <v>16</v>
      </c>
      <c r="E220" s="12">
        <v>327912</v>
      </c>
      <c r="F220" t="s">
        <v>786</v>
      </c>
    </row>
    <row r="221" spans="2:6" ht="15" hidden="1" outlineLevel="1">
      <c r="B221" t="s">
        <v>754</v>
      </c>
      <c r="C221" t="s">
        <v>2</v>
      </c>
      <c r="D221" t="s">
        <v>32</v>
      </c>
      <c r="E221" s="12">
        <v>18330</v>
      </c>
      <c r="F221" t="s">
        <v>754</v>
      </c>
    </row>
    <row r="222" spans="2:6" ht="15" hidden="1" outlineLevel="1">
      <c r="B222" t="s">
        <v>789</v>
      </c>
      <c r="C222" t="s">
        <v>2</v>
      </c>
      <c r="D222" t="s">
        <v>1</v>
      </c>
      <c r="E222" s="12">
        <v>510867</v>
      </c>
      <c r="F222" t="s">
        <v>789</v>
      </c>
    </row>
    <row r="223" spans="2:6" ht="15" hidden="1" outlineLevel="1">
      <c r="B223" t="s">
        <v>836</v>
      </c>
      <c r="C223" t="s">
        <v>2</v>
      </c>
      <c r="D223" t="s">
        <v>16</v>
      </c>
      <c r="E223" s="12">
        <v>1710540</v>
      </c>
      <c r="F223" t="s">
        <v>836</v>
      </c>
    </row>
    <row r="224" spans="2:6" ht="15" hidden="1" outlineLevel="1">
      <c r="B224" t="s">
        <v>837</v>
      </c>
      <c r="C224" t="s">
        <v>2</v>
      </c>
      <c r="D224" t="s">
        <v>13</v>
      </c>
      <c r="E224" s="12">
        <v>27324</v>
      </c>
      <c r="F224" t="s">
        <v>837</v>
      </c>
    </row>
    <row r="225" spans="2:6" ht="15" hidden="1" outlineLevel="1">
      <c r="B225" t="s">
        <v>838</v>
      </c>
      <c r="C225" t="s">
        <v>2</v>
      </c>
      <c r="D225" t="s">
        <v>100</v>
      </c>
      <c r="E225" s="12">
        <v>810693</v>
      </c>
      <c r="F225" t="s">
        <v>820</v>
      </c>
    </row>
    <row r="226" spans="2:5" ht="15" hidden="1" outlineLevel="1">
      <c r="B226" t="s">
        <v>839</v>
      </c>
      <c r="C226" t="s">
        <v>2</v>
      </c>
      <c r="D226" t="s">
        <v>16</v>
      </c>
      <c r="E226" s="12">
        <v>1051064</v>
      </c>
    </row>
    <row r="227" spans="2:6" ht="15" hidden="1" outlineLevel="1">
      <c r="B227" t="s">
        <v>798</v>
      </c>
      <c r="C227" t="s">
        <v>2</v>
      </c>
      <c r="D227" t="s">
        <v>5</v>
      </c>
      <c r="E227" s="12">
        <v>118003</v>
      </c>
      <c r="F227" t="s">
        <v>840</v>
      </c>
    </row>
    <row r="228" spans="1:5" ht="15" collapsed="1">
      <c r="A228" t="s">
        <v>1377</v>
      </c>
      <c r="D228" s="1">
        <f>COUNTA(D229:D322)</f>
        <v>94</v>
      </c>
      <c r="E228" s="11">
        <f>SUM(E229:E322)</f>
        <v>169155773.3333333</v>
      </c>
    </row>
    <row r="229" spans="2:6" ht="15" hidden="1" outlineLevel="1">
      <c r="B229" t="s">
        <v>1378</v>
      </c>
      <c r="C229" t="s">
        <v>0</v>
      </c>
      <c r="D229" t="s">
        <v>1</v>
      </c>
      <c r="E229" s="12">
        <v>507676</v>
      </c>
      <c r="F229" t="s">
        <v>1378</v>
      </c>
    </row>
    <row r="230" spans="2:6" ht="15" hidden="1" outlineLevel="1">
      <c r="B230" t="s">
        <v>1379</v>
      </c>
      <c r="C230" t="s">
        <v>0</v>
      </c>
      <c r="D230" t="s">
        <v>5</v>
      </c>
      <c r="E230" s="12">
        <v>8971605</v>
      </c>
      <c r="F230" t="s">
        <v>1380</v>
      </c>
    </row>
    <row r="231" spans="2:8" ht="15" hidden="1" outlineLevel="1">
      <c r="B231" t="s">
        <v>1381</v>
      </c>
      <c r="C231" t="s">
        <v>0</v>
      </c>
      <c r="D231" t="s">
        <v>104</v>
      </c>
      <c r="E231" s="12">
        <v>14020635</v>
      </c>
      <c r="F231" t="s">
        <v>4202</v>
      </c>
      <c r="G231" t="s">
        <v>4203</v>
      </c>
      <c r="H231" t="s">
        <v>1382</v>
      </c>
    </row>
    <row r="232" spans="2:12" ht="15" hidden="1" outlineLevel="1">
      <c r="B232" t="s">
        <v>4862</v>
      </c>
      <c r="C232" t="s">
        <v>0</v>
      </c>
      <c r="D232" t="s">
        <v>7</v>
      </c>
      <c r="E232" s="13">
        <f>18151616*1/6</f>
        <v>3025269.3333333335</v>
      </c>
      <c r="F232" t="s">
        <v>4863</v>
      </c>
      <c r="L232" t="s">
        <v>4864</v>
      </c>
    </row>
    <row r="233" spans="2:5" ht="15" hidden="1" outlineLevel="1">
      <c r="B233" t="s">
        <v>1383</v>
      </c>
      <c r="C233" t="s">
        <v>0</v>
      </c>
      <c r="D233" t="s">
        <v>16</v>
      </c>
      <c r="E233" s="12">
        <v>432327</v>
      </c>
    </row>
    <row r="234" spans="2:6" ht="15" hidden="1" outlineLevel="1">
      <c r="B234" t="s">
        <v>1384</v>
      </c>
      <c r="C234" t="s">
        <v>0</v>
      </c>
      <c r="D234" t="s">
        <v>16</v>
      </c>
      <c r="E234" s="12">
        <v>401120</v>
      </c>
      <c r="F234" t="s">
        <v>1384</v>
      </c>
    </row>
    <row r="235" spans="2:6" ht="15" hidden="1" outlineLevel="1">
      <c r="B235" t="s">
        <v>1385</v>
      </c>
      <c r="C235" t="s">
        <v>0</v>
      </c>
      <c r="D235" t="s">
        <v>13</v>
      </c>
      <c r="E235" s="12">
        <v>278100</v>
      </c>
      <c r="F235" t="s">
        <v>1385</v>
      </c>
    </row>
    <row r="236" spans="2:6" ht="15" hidden="1" outlineLevel="1">
      <c r="B236" t="s">
        <v>1386</v>
      </c>
      <c r="C236" t="s">
        <v>0</v>
      </c>
      <c r="D236" t="s">
        <v>5</v>
      </c>
      <c r="E236" s="12">
        <v>10083368</v>
      </c>
      <c r="F236" t="s">
        <v>1387</v>
      </c>
    </row>
    <row r="237" spans="2:5" ht="15" hidden="1" outlineLevel="1">
      <c r="B237" t="s">
        <v>1388</v>
      </c>
      <c r="C237" t="s">
        <v>0</v>
      </c>
      <c r="D237" t="s">
        <v>13</v>
      </c>
      <c r="E237" s="12">
        <v>35482</v>
      </c>
    </row>
    <row r="238" spans="2:6" ht="15" hidden="1" outlineLevel="1">
      <c r="B238" t="s">
        <v>1389</v>
      </c>
      <c r="C238" t="s">
        <v>0</v>
      </c>
      <c r="D238" t="s">
        <v>1</v>
      </c>
      <c r="E238" s="12">
        <v>41697</v>
      </c>
      <c r="F238" t="s">
        <v>1389</v>
      </c>
    </row>
    <row r="239" spans="2:6" ht="15" hidden="1" outlineLevel="1">
      <c r="B239" t="s">
        <v>1390</v>
      </c>
      <c r="C239" t="s">
        <v>0</v>
      </c>
      <c r="D239" t="s">
        <v>219</v>
      </c>
      <c r="E239" s="12">
        <v>147552</v>
      </c>
      <c r="F239" t="s">
        <v>1390</v>
      </c>
    </row>
    <row r="240" spans="2:6" ht="15" hidden="1" outlineLevel="1">
      <c r="B240" t="s">
        <v>1391</v>
      </c>
      <c r="C240" t="s">
        <v>0</v>
      </c>
      <c r="D240" t="s">
        <v>5</v>
      </c>
      <c r="E240" s="12">
        <v>806061</v>
      </c>
      <c r="F240" t="s">
        <v>1391</v>
      </c>
    </row>
    <row r="241" spans="2:6" ht="15" hidden="1" outlineLevel="1">
      <c r="B241" t="s">
        <v>1392</v>
      </c>
      <c r="C241" t="s">
        <v>0</v>
      </c>
      <c r="D241" t="s">
        <v>13</v>
      </c>
      <c r="E241" s="12">
        <v>1563136</v>
      </c>
      <c r="F241" t="s">
        <v>1393</v>
      </c>
    </row>
    <row r="242" spans="2:6" ht="15" hidden="1" outlineLevel="1">
      <c r="B242" t="s">
        <v>1394</v>
      </c>
      <c r="C242" t="s">
        <v>0</v>
      </c>
      <c r="D242" t="s">
        <v>74</v>
      </c>
      <c r="E242" s="12">
        <v>1036630</v>
      </c>
      <c r="F242" t="s">
        <v>1394</v>
      </c>
    </row>
    <row r="243" spans="2:6" ht="15" hidden="1" outlineLevel="1">
      <c r="B243" t="s">
        <v>1395</v>
      </c>
      <c r="C243" t="s">
        <v>0</v>
      </c>
      <c r="D243" t="s">
        <v>23</v>
      </c>
      <c r="E243" s="12">
        <v>7956</v>
      </c>
      <c r="F243" t="s">
        <v>1395</v>
      </c>
    </row>
    <row r="244" spans="2:8" ht="15" hidden="1" outlineLevel="1">
      <c r="B244" t="s">
        <v>1396</v>
      </c>
      <c r="C244" t="s">
        <v>0</v>
      </c>
      <c r="D244" t="s">
        <v>104</v>
      </c>
      <c r="E244" s="12">
        <v>3872750</v>
      </c>
      <c r="F244" t="s">
        <v>4204</v>
      </c>
      <c r="G244" t="s">
        <v>4205</v>
      </c>
      <c r="H244" t="s">
        <v>1397</v>
      </c>
    </row>
    <row r="245" spans="2:6" ht="15" hidden="1" outlineLevel="1">
      <c r="B245" t="s">
        <v>1398</v>
      </c>
      <c r="C245" t="s">
        <v>0</v>
      </c>
      <c r="D245" t="s">
        <v>16</v>
      </c>
      <c r="E245" s="12">
        <v>419900</v>
      </c>
      <c r="F245" t="s">
        <v>1398</v>
      </c>
    </row>
    <row r="246" spans="2:6" ht="15" hidden="1" outlineLevel="1">
      <c r="B246" t="s">
        <v>1399</v>
      </c>
      <c r="C246" t="s">
        <v>0</v>
      </c>
      <c r="D246" t="s">
        <v>380</v>
      </c>
      <c r="E246" s="12">
        <v>98697</v>
      </c>
      <c r="F246" t="s">
        <v>1399</v>
      </c>
    </row>
    <row r="247" spans="2:6" ht="15" hidden="1" outlineLevel="1">
      <c r="B247" t="s">
        <v>1400</v>
      </c>
      <c r="C247" t="s">
        <v>0</v>
      </c>
      <c r="D247" t="s">
        <v>5</v>
      </c>
      <c r="E247" s="12">
        <v>196880</v>
      </c>
      <c r="F247" t="s">
        <v>1400</v>
      </c>
    </row>
    <row r="248" spans="2:6" ht="15" hidden="1" outlineLevel="1">
      <c r="B248" t="s">
        <v>1401</v>
      </c>
      <c r="C248" t="s">
        <v>0</v>
      </c>
      <c r="D248" t="s">
        <v>5</v>
      </c>
      <c r="E248" s="12">
        <v>154155</v>
      </c>
      <c r="F248" t="s">
        <v>1401</v>
      </c>
    </row>
    <row r="249" spans="2:6" ht="15" hidden="1" outlineLevel="1">
      <c r="B249" t="s">
        <v>1402</v>
      </c>
      <c r="C249" t="s">
        <v>0</v>
      </c>
      <c r="D249" t="s">
        <v>258</v>
      </c>
      <c r="E249" s="12">
        <v>8232</v>
      </c>
      <c r="F249" t="s">
        <v>1402</v>
      </c>
    </row>
    <row r="250" spans="2:6" ht="15" hidden="1" outlineLevel="1">
      <c r="B250" t="s">
        <v>1403</v>
      </c>
      <c r="C250" t="s">
        <v>0</v>
      </c>
      <c r="D250" t="s">
        <v>308</v>
      </c>
      <c r="E250" s="12">
        <v>3104</v>
      </c>
      <c r="F250" t="s">
        <v>1403</v>
      </c>
    </row>
    <row r="251" spans="2:8" ht="15" hidden="1" outlineLevel="1">
      <c r="B251" t="s">
        <v>1404</v>
      </c>
      <c r="C251" t="s">
        <v>0</v>
      </c>
      <c r="D251" t="s">
        <v>104</v>
      </c>
      <c r="E251" s="12">
        <v>705200</v>
      </c>
      <c r="F251" t="s">
        <v>4206</v>
      </c>
      <c r="G251" t="s">
        <v>4207</v>
      </c>
      <c r="H251" t="s">
        <v>1404</v>
      </c>
    </row>
    <row r="252" spans="2:13" ht="15" hidden="1" outlineLevel="1">
      <c r="B252" t="s">
        <v>4856</v>
      </c>
      <c r="C252" t="s">
        <v>0</v>
      </c>
      <c r="D252" t="s">
        <v>104</v>
      </c>
      <c r="E252" s="14">
        <f>9110720/4</f>
        <v>2277680</v>
      </c>
      <c r="F252" t="s">
        <v>4857</v>
      </c>
      <c r="M252" t="s">
        <v>4858</v>
      </c>
    </row>
    <row r="253" spans="2:6" ht="15" hidden="1" outlineLevel="1">
      <c r="B253" t="s">
        <v>1405</v>
      </c>
      <c r="C253" t="s">
        <v>0</v>
      </c>
      <c r="D253" t="s">
        <v>13</v>
      </c>
      <c r="E253" s="12">
        <v>826</v>
      </c>
      <c r="F253" t="s">
        <v>1405</v>
      </c>
    </row>
    <row r="254" spans="2:5" ht="15" hidden="1" outlineLevel="1">
      <c r="B254" t="s">
        <v>1406</v>
      </c>
      <c r="C254" t="s">
        <v>0</v>
      </c>
      <c r="D254" t="s">
        <v>1</v>
      </c>
      <c r="E254" s="12">
        <v>5922</v>
      </c>
    </row>
    <row r="255" spans="2:6" ht="15" hidden="1" outlineLevel="1">
      <c r="B255" t="s">
        <v>1407</v>
      </c>
      <c r="C255" t="s">
        <v>0</v>
      </c>
      <c r="D255" t="s">
        <v>1</v>
      </c>
      <c r="E255" s="12">
        <v>47972</v>
      </c>
      <c r="F255" t="s">
        <v>1407</v>
      </c>
    </row>
    <row r="256" spans="2:6" ht="15" hidden="1" outlineLevel="1">
      <c r="B256" t="s">
        <v>1408</v>
      </c>
      <c r="C256" t="s">
        <v>0</v>
      </c>
      <c r="D256" t="s">
        <v>13</v>
      </c>
      <c r="E256" s="12">
        <v>840</v>
      </c>
      <c r="F256" t="s">
        <v>1408</v>
      </c>
    </row>
    <row r="257" spans="2:8" ht="15" hidden="1" outlineLevel="1">
      <c r="B257" t="s">
        <v>1409</v>
      </c>
      <c r="C257" t="s">
        <v>0</v>
      </c>
      <c r="D257" t="s">
        <v>104</v>
      </c>
      <c r="E257" s="12">
        <v>2137278</v>
      </c>
      <c r="F257" t="s">
        <v>4208</v>
      </c>
      <c r="G257" t="s">
        <v>4209</v>
      </c>
      <c r="H257" t="s">
        <v>1410</v>
      </c>
    </row>
    <row r="258" spans="2:6" ht="15" hidden="1" outlineLevel="1">
      <c r="B258" t="s">
        <v>1411</v>
      </c>
      <c r="C258" t="s">
        <v>0</v>
      </c>
      <c r="D258" t="s">
        <v>16</v>
      </c>
      <c r="E258" s="12">
        <v>1132168</v>
      </c>
      <c r="F258" t="s">
        <v>1412</v>
      </c>
    </row>
    <row r="259" spans="2:5" ht="15" hidden="1" outlineLevel="1">
      <c r="B259" t="s">
        <v>1413</v>
      </c>
      <c r="C259" t="s">
        <v>0</v>
      </c>
      <c r="D259" t="s">
        <v>5</v>
      </c>
      <c r="E259" s="12">
        <v>2709956</v>
      </c>
    </row>
    <row r="260" spans="2:6" ht="15" hidden="1" outlineLevel="1">
      <c r="B260" t="s">
        <v>1414</v>
      </c>
      <c r="C260" t="s">
        <v>0</v>
      </c>
      <c r="D260" t="s">
        <v>1</v>
      </c>
      <c r="E260" s="12">
        <v>5451950</v>
      </c>
      <c r="F260" t="s">
        <v>1415</v>
      </c>
    </row>
    <row r="261" spans="2:6" ht="15" hidden="1" outlineLevel="1">
      <c r="B261" t="s">
        <v>1416</v>
      </c>
      <c r="C261" t="s">
        <v>0</v>
      </c>
      <c r="D261" t="s">
        <v>5</v>
      </c>
      <c r="E261" s="12">
        <v>18863406</v>
      </c>
      <c r="F261" t="s">
        <v>1417</v>
      </c>
    </row>
    <row r="262" spans="2:6" ht="15" hidden="1" outlineLevel="1">
      <c r="B262" t="s">
        <v>1418</v>
      </c>
      <c r="C262" t="s">
        <v>0</v>
      </c>
      <c r="D262" t="s">
        <v>146</v>
      </c>
      <c r="E262" s="12">
        <v>37026</v>
      </c>
      <c r="F262" t="s">
        <v>1418</v>
      </c>
    </row>
    <row r="263" spans="2:6" ht="15" hidden="1" outlineLevel="1">
      <c r="B263" t="s">
        <v>1419</v>
      </c>
      <c r="C263" t="s">
        <v>0</v>
      </c>
      <c r="D263" t="s">
        <v>16</v>
      </c>
      <c r="E263" s="12">
        <v>44400</v>
      </c>
      <c r="F263" t="s">
        <v>1419</v>
      </c>
    </row>
    <row r="264" spans="2:6" ht="15" hidden="1" outlineLevel="1">
      <c r="B264" t="s">
        <v>1420</v>
      </c>
      <c r="C264" t="s">
        <v>0</v>
      </c>
      <c r="D264" t="s">
        <v>16</v>
      </c>
      <c r="E264" s="12">
        <v>1608920</v>
      </c>
      <c r="F264" t="s">
        <v>1420</v>
      </c>
    </row>
    <row r="265" spans="2:6" ht="15" hidden="1" outlineLevel="1">
      <c r="B265" t="s">
        <v>1421</v>
      </c>
      <c r="C265" t="s">
        <v>0</v>
      </c>
      <c r="D265" t="s">
        <v>1</v>
      </c>
      <c r="E265" s="12">
        <v>692580</v>
      </c>
      <c r="F265" t="s">
        <v>1421</v>
      </c>
    </row>
    <row r="266" spans="2:6" ht="15" hidden="1" outlineLevel="1">
      <c r="B266" t="s">
        <v>1422</v>
      </c>
      <c r="C266" t="s">
        <v>0</v>
      </c>
      <c r="D266" t="s">
        <v>1</v>
      </c>
      <c r="E266" s="12">
        <v>14948</v>
      </c>
      <c r="F266" t="s">
        <v>1422</v>
      </c>
    </row>
    <row r="267" spans="2:6" ht="15" hidden="1" outlineLevel="1">
      <c r="B267" t="s">
        <v>1423</v>
      </c>
      <c r="C267" t="s">
        <v>0</v>
      </c>
      <c r="D267" t="s">
        <v>23</v>
      </c>
      <c r="E267" s="12">
        <v>121987</v>
      </c>
      <c r="F267" t="s">
        <v>1423</v>
      </c>
    </row>
    <row r="268" spans="2:6" ht="15" hidden="1" outlineLevel="1">
      <c r="B268" t="s">
        <v>1424</v>
      </c>
      <c r="C268" t="s">
        <v>0</v>
      </c>
      <c r="D268" t="s">
        <v>13</v>
      </c>
      <c r="E268" s="12">
        <v>286425</v>
      </c>
      <c r="F268" t="s">
        <v>1425</v>
      </c>
    </row>
    <row r="269" spans="2:6" ht="15" hidden="1" outlineLevel="1">
      <c r="B269" t="s">
        <v>1426</v>
      </c>
      <c r="C269" t="s">
        <v>0</v>
      </c>
      <c r="D269" t="s">
        <v>1</v>
      </c>
      <c r="E269" s="12">
        <v>392768</v>
      </c>
      <c r="F269" t="s">
        <v>1426</v>
      </c>
    </row>
    <row r="270" spans="2:6" ht="15" hidden="1" outlineLevel="1">
      <c r="B270" t="s">
        <v>1427</v>
      </c>
      <c r="C270" t="s">
        <v>0</v>
      </c>
      <c r="D270" t="s">
        <v>13</v>
      </c>
      <c r="E270" s="12">
        <v>12716</v>
      </c>
      <c r="F270" t="s">
        <v>1427</v>
      </c>
    </row>
    <row r="271" spans="2:6" ht="15" hidden="1" outlineLevel="1">
      <c r="B271" t="s">
        <v>1428</v>
      </c>
      <c r="C271" t="s">
        <v>0</v>
      </c>
      <c r="D271" t="s">
        <v>16</v>
      </c>
      <c r="E271" s="12">
        <v>504640</v>
      </c>
      <c r="F271" t="s">
        <v>1428</v>
      </c>
    </row>
    <row r="272" spans="2:6" ht="15" hidden="1" outlineLevel="1">
      <c r="B272" t="s">
        <v>508</v>
      </c>
      <c r="C272" t="s">
        <v>0</v>
      </c>
      <c r="D272" t="s">
        <v>5</v>
      </c>
      <c r="E272" s="12">
        <v>207207</v>
      </c>
      <c r="F272" t="s">
        <v>1429</v>
      </c>
    </row>
    <row r="273" spans="2:6" ht="15" hidden="1" outlineLevel="1">
      <c r="B273" t="s">
        <v>1430</v>
      </c>
      <c r="C273" t="s">
        <v>0</v>
      </c>
      <c r="D273" t="s">
        <v>5</v>
      </c>
      <c r="E273" s="12">
        <v>67728</v>
      </c>
      <c r="F273" t="s">
        <v>1430</v>
      </c>
    </row>
    <row r="274" spans="2:6" ht="15" hidden="1" outlineLevel="1">
      <c r="B274" t="s">
        <v>1431</v>
      </c>
      <c r="C274" t="s">
        <v>0</v>
      </c>
      <c r="D274" t="s">
        <v>16</v>
      </c>
      <c r="E274" s="12">
        <v>188135</v>
      </c>
      <c r="F274" t="s">
        <v>1431</v>
      </c>
    </row>
    <row r="275" spans="2:6" ht="15" hidden="1" outlineLevel="1">
      <c r="B275" t="s">
        <v>1432</v>
      </c>
      <c r="C275" t="s">
        <v>0</v>
      </c>
      <c r="D275" t="s">
        <v>286</v>
      </c>
      <c r="E275" s="12">
        <v>204294</v>
      </c>
      <c r="F275" t="s">
        <v>1433</v>
      </c>
    </row>
    <row r="276" spans="2:7" ht="15" hidden="1" outlineLevel="1">
      <c r="B276" t="s">
        <v>1434</v>
      </c>
      <c r="C276" t="s">
        <v>0</v>
      </c>
      <c r="D276" t="s">
        <v>104</v>
      </c>
      <c r="E276" s="12">
        <v>1033734</v>
      </c>
      <c r="F276" t="s">
        <v>4210</v>
      </c>
      <c r="G276" t="s">
        <v>1435</v>
      </c>
    </row>
    <row r="277" spans="2:6" ht="15" hidden="1" outlineLevel="1">
      <c r="B277" t="s">
        <v>1436</v>
      </c>
      <c r="C277" t="s">
        <v>0</v>
      </c>
      <c r="D277" t="s">
        <v>5</v>
      </c>
      <c r="E277" s="12">
        <v>401600</v>
      </c>
      <c r="F277" t="s">
        <v>1437</v>
      </c>
    </row>
    <row r="278" spans="2:6" ht="15" hidden="1" outlineLevel="1">
      <c r="B278" t="s">
        <v>1438</v>
      </c>
      <c r="C278" t="s">
        <v>2</v>
      </c>
      <c r="D278" t="s">
        <v>13</v>
      </c>
      <c r="E278" s="12">
        <v>6550680</v>
      </c>
      <c r="F278" t="s">
        <v>1439</v>
      </c>
    </row>
    <row r="279" spans="2:5" ht="15" hidden="1" outlineLevel="1">
      <c r="B279" t="s">
        <v>1440</v>
      </c>
      <c r="C279" t="s">
        <v>2</v>
      </c>
      <c r="D279" t="s">
        <v>39</v>
      </c>
      <c r="E279" s="12">
        <v>274550</v>
      </c>
    </row>
    <row r="280" spans="2:6" ht="15" hidden="1" outlineLevel="1">
      <c r="B280" t="s">
        <v>1378</v>
      </c>
      <c r="C280" t="s">
        <v>2</v>
      </c>
      <c r="D280" t="s">
        <v>13</v>
      </c>
      <c r="E280" s="12">
        <v>1399480</v>
      </c>
      <c r="F280" t="s">
        <v>1378</v>
      </c>
    </row>
    <row r="281" spans="2:6" ht="15" hidden="1" outlineLevel="1">
      <c r="B281" t="s">
        <v>1441</v>
      </c>
      <c r="C281" t="s">
        <v>2</v>
      </c>
      <c r="D281" t="s">
        <v>16</v>
      </c>
      <c r="E281" s="12">
        <v>1008012</v>
      </c>
      <c r="F281" t="s">
        <v>1441</v>
      </c>
    </row>
    <row r="282" spans="2:6" ht="15" hidden="1" outlineLevel="1">
      <c r="B282" t="s">
        <v>1381</v>
      </c>
      <c r="C282" t="s">
        <v>2</v>
      </c>
      <c r="D282" t="s">
        <v>5</v>
      </c>
      <c r="E282" s="12">
        <v>10912512</v>
      </c>
      <c r="F282" t="s">
        <v>1442</v>
      </c>
    </row>
    <row r="283" spans="2:5" ht="15" hidden="1" outlineLevel="1">
      <c r="B283" t="s">
        <v>1383</v>
      </c>
      <c r="C283" t="s">
        <v>2</v>
      </c>
      <c r="D283" t="s">
        <v>16</v>
      </c>
      <c r="E283" s="12">
        <v>2674827</v>
      </c>
    </row>
    <row r="284" spans="2:5" ht="15" hidden="1" outlineLevel="1">
      <c r="B284" t="s">
        <v>1443</v>
      </c>
      <c r="C284" t="s">
        <v>2</v>
      </c>
      <c r="D284" t="s">
        <v>16</v>
      </c>
      <c r="E284" s="12">
        <v>485520</v>
      </c>
    </row>
    <row r="285" spans="2:6" ht="15" hidden="1" outlineLevel="1">
      <c r="B285" t="s">
        <v>1384</v>
      </c>
      <c r="C285" t="s">
        <v>2</v>
      </c>
      <c r="D285" t="s">
        <v>16</v>
      </c>
      <c r="E285" s="12">
        <v>10317</v>
      </c>
      <c r="F285" t="s">
        <v>1384</v>
      </c>
    </row>
    <row r="286" spans="2:5" ht="15" hidden="1" outlineLevel="1">
      <c r="B286" t="s">
        <v>1386</v>
      </c>
      <c r="C286" t="s">
        <v>2</v>
      </c>
      <c r="D286" t="s">
        <v>5</v>
      </c>
      <c r="E286" s="12">
        <v>9960030</v>
      </c>
    </row>
    <row r="287" spans="2:6" ht="15" hidden="1" outlineLevel="1">
      <c r="B287" t="s">
        <v>1444</v>
      </c>
      <c r="C287" t="s">
        <v>2</v>
      </c>
      <c r="D287" t="s">
        <v>1</v>
      </c>
      <c r="E287" s="12">
        <v>581080</v>
      </c>
      <c r="F287" t="s">
        <v>1444</v>
      </c>
    </row>
    <row r="288" spans="2:6" ht="15" hidden="1" outlineLevel="1">
      <c r="B288" t="s">
        <v>1391</v>
      </c>
      <c r="C288" t="s">
        <v>2</v>
      </c>
      <c r="D288" t="s">
        <v>5</v>
      </c>
      <c r="E288" s="12">
        <v>876960</v>
      </c>
      <c r="F288" t="s">
        <v>1391</v>
      </c>
    </row>
    <row r="289" spans="2:5" ht="15" hidden="1" outlineLevel="1">
      <c r="B289" t="s">
        <v>1445</v>
      </c>
      <c r="C289" t="s">
        <v>2</v>
      </c>
      <c r="D289" t="s">
        <v>5</v>
      </c>
      <c r="E289" s="12">
        <v>656658</v>
      </c>
    </row>
    <row r="290" spans="2:6" ht="15" hidden="1" outlineLevel="1">
      <c r="B290" t="s">
        <v>1446</v>
      </c>
      <c r="C290" t="s">
        <v>2</v>
      </c>
      <c r="D290" t="s">
        <v>5</v>
      </c>
      <c r="E290" s="12">
        <v>124384</v>
      </c>
      <c r="F290" t="s">
        <v>1446</v>
      </c>
    </row>
    <row r="291" spans="2:6" ht="15" hidden="1" outlineLevel="1">
      <c r="B291" t="s">
        <v>1447</v>
      </c>
      <c r="C291" t="s">
        <v>2</v>
      </c>
      <c r="D291" t="s">
        <v>1</v>
      </c>
      <c r="E291" s="12">
        <v>37932</v>
      </c>
      <c r="F291" t="s">
        <v>1447</v>
      </c>
    </row>
    <row r="292" spans="2:6" ht="15" hidden="1" outlineLevel="1">
      <c r="B292" t="s">
        <v>1448</v>
      </c>
      <c r="C292" t="s">
        <v>2</v>
      </c>
      <c r="D292" t="s">
        <v>1</v>
      </c>
      <c r="E292" s="12">
        <v>1832474</v>
      </c>
      <c r="F292" t="s">
        <v>1449</v>
      </c>
    </row>
    <row r="293" spans="2:6" ht="15" hidden="1" outlineLevel="1">
      <c r="B293" t="s">
        <v>1398</v>
      </c>
      <c r="C293" t="s">
        <v>2</v>
      </c>
      <c r="D293" t="s">
        <v>16</v>
      </c>
      <c r="E293" s="12">
        <v>134504</v>
      </c>
      <c r="F293" t="s">
        <v>1398</v>
      </c>
    </row>
    <row r="294" spans="2:6" ht="15" hidden="1" outlineLevel="1">
      <c r="B294" t="s">
        <v>1450</v>
      </c>
      <c r="C294" t="s">
        <v>2</v>
      </c>
      <c r="D294" t="s">
        <v>16</v>
      </c>
      <c r="E294" s="12">
        <v>6318</v>
      </c>
      <c r="F294" t="s">
        <v>1450</v>
      </c>
    </row>
    <row r="295" spans="2:6" ht="15" hidden="1" outlineLevel="1">
      <c r="B295" t="s">
        <v>1451</v>
      </c>
      <c r="C295" t="s">
        <v>2</v>
      </c>
      <c r="D295" t="s">
        <v>16</v>
      </c>
      <c r="E295" s="12">
        <v>105288</v>
      </c>
      <c r="F295" t="s">
        <v>1452</v>
      </c>
    </row>
    <row r="296" spans="2:6" ht="15" hidden="1" outlineLevel="1">
      <c r="B296" t="s">
        <v>1453</v>
      </c>
      <c r="C296" t="s">
        <v>2</v>
      </c>
      <c r="D296" t="s">
        <v>5</v>
      </c>
      <c r="E296" s="12">
        <v>372189</v>
      </c>
      <c r="F296" t="s">
        <v>1453</v>
      </c>
    </row>
    <row r="297" spans="2:6" ht="15" hidden="1" outlineLevel="1">
      <c r="B297" t="s">
        <v>1408</v>
      </c>
      <c r="C297" t="s">
        <v>2</v>
      </c>
      <c r="D297" t="s">
        <v>13</v>
      </c>
      <c r="E297" s="12">
        <v>5687</v>
      </c>
      <c r="F297" t="s">
        <v>1408</v>
      </c>
    </row>
    <row r="298" spans="2:6" ht="15" hidden="1" outlineLevel="1">
      <c r="B298" t="s">
        <v>1409</v>
      </c>
      <c r="C298" t="s">
        <v>2</v>
      </c>
      <c r="D298" t="s">
        <v>16</v>
      </c>
      <c r="E298" s="12">
        <v>222908</v>
      </c>
      <c r="F298" t="s">
        <v>1410</v>
      </c>
    </row>
    <row r="299" spans="2:6" ht="15" hidden="1" outlineLevel="1">
      <c r="B299" t="s">
        <v>1454</v>
      </c>
      <c r="C299" t="s">
        <v>2</v>
      </c>
      <c r="D299" t="s">
        <v>16</v>
      </c>
      <c r="E299" s="12">
        <v>95418</v>
      </c>
      <c r="F299" t="s">
        <v>1455</v>
      </c>
    </row>
    <row r="300" spans="2:6" ht="15" hidden="1" outlineLevel="1">
      <c r="B300" t="s">
        <v>1456</v>
      </c>
      <c r="C300" t="s">
        <v>2</v>
      </c>
      <c r="D300" t="s">
        <v>1</v>
      </c>
      <c r="E300" s="12">
        <v>62920</v>
      </c>
      <c r="F300" t="s">
        <v>1456</v>
      </c>
    </row>
    <row r="301" spans="2:7" ht="15" hidden="1" outlineLevel="1">
      <c r="B301" t="s">
        <v>1457</v>
      </c>
      <c r="C301" t="s">
        <v>2</v>
      </c>
      <c r="D301" t="s">
        <v>104</v>
      </c>
      <c r="E301" s="12">
        <v>6013686</v>
      </c>
      <c r="F301" t="s">
        <v>4211</v>
      </c>
      <c r="G301" t="s">
        <v>1458</v>
      </c>
    </row>
    <row r="302" spans="2:5" ht="15" hidden="1" outlineLevel="1">
      <c r="B302" t="s">
        <v>1413</v>
      </c>
      <c r="C302" t="s">
        <v>2</v>
      </c>
      <c r="D302" t="s">
        <v>286</v>
      </c>
      <c r="E302" s="12">
        <v>3592625</v>
      </c>
    </row>
    <row r="303" spans="2:6" ht="15" hidden="1" outlineLevel="1">
      <c r="B303" t="s">
        <v>1459</v>
      </c>
      <c r="C303" t="s">
        <v>2</v>
      </c>
      <c r="D303" t="s">
        <v>47</v>
      </c>
      <c r="E303" s="12">
        <v>1670310</v>
      </c>
      <c r="F303" t="s">
        <v>1459</v>
      </c>
    </row>
    <row r="304" spans="2:5" ht="15" hidden="1" outlineLevel="1">
      <c r="B304" t="s">
        <v>1414</v>
      </c>
      <c r="C304" t="s">
        <v>2</v>
      </c>
      <c r="D304" t="s">
        <v>1</v>
      </c>
      <c r="E304" s="12">
        <v>4941895</v>
      </c>
    </row>
    <row r="305" spans="2:6" ht="15" hidden="1" outlineLevel="1">
      <c r="B305" t="s">
        <v>1460</v>
      </c>
      <c r="C305" t="s">
        <v>2</v>
      </c>
      <c r="D305" t="s">
        <v>39</v>
      </c>
      <c r="E305" s="12">
        <v>142951</v>
      </c>
      <c r="F305" t="s">
        <v>1460</v>
      </c>
    </row>
    <row r="306" spans="2:6" ht="15" hidden="1" outlineLevel="1">
      <c r="B306" t="s">
        <v>1461</v>
      </c>
      <c r="C306" t="s">
        <v>2</v>
      </c>
      <c r="D306" t="s">
        <v>16</v>
      </c>
      <c r="E306" s="12">
        <v>229900</v>
      </c>
      <c r="F306" t="s">
        <v>1461</v>
      </c>
    </row>
    <row r="307" spans="2:6" ht="15" hidden="1" outlineLevel="1">
      <c r="B307" t="s">
        <v>1419</v>
      </c>
      <c r="C307" t="s">
        <v>2</v>
      </c>
      <c r="D307" t="s">
        <v>16</v>
      </c>
      <c r="E307" s="12">
        <v>10498</v>
      </c>
      <c r="F307" t="s">
        <v>1419</v>
      </c>
    </row>
    <row r="308" spans="2:7" ht="15" hidden="1" outlineLevel="1">
      <c r="B308" t="s">
        <v>1462</v>
      </c>
      <c r="C308" t="s">
        <v>2</v>
      </c>
      <c r="D308" t="s">
        <v>67</v>
      </c>
      <c r="E308" s="12">
        <v>115048</v>
      </c>
      <c r="F308" t="s">
        <v>4212</v>
      </c>
      <c r="G308" t="s">
        <v>1463</v>
      </c>
    </row>
    <row r="309" spans="2:6" ht="15" hidden="1" outlineLevel="1">
      <c r="B309" t="s">
        <v>1421</v>
      </c>
      <c r="C309" t="s">
        <v>2</v>
      </c>
      <c r="D309" t="s">
        <v>1</v>
      </c>
      <c r="E309" s="12">
        <v>681438</v>
      </c>
      <c r="F309" t="s">
        <v>1421</v>
      </c>
    </row>
    <row r="310" spans="2:6" ht="15" hidden="1" outlineLevel="1">
      <c r="B310" t="s">
        <v>1464</v>
      </c>
      <c r="C310" t="s">
        <v>2</v>
      </c>
      <c r="D310" t="s">
        <v>1</v>
      </c>
      <c r="E310" s="12">
        <v>26433</v>
      </c>
      <c r="F310" t="s">
        <v>1464</v>
      </c>
    </row>
    <row r="311" spans="2:5" ht="15" hidden="1" outlineLevel="1">
      <c r="B311" t="s">
        <v>1465</v>
      </c>
      <c r="C311" t="s">
        <v>2</v>
      </c>
      <c r="D311" t="s">
        <v>1</v>
      </c>
      <c r="E311" s="12">
        <v>3160</v>
      </c>
    </row>
    <row r="312" spans="2:6" ht="15" hidden="1" outlineLevel="1">
      <c r="B312" t="s">
        <v>1466</v>
      </c>
      <c r="C312" t="s">
        <v>2</v>
      </c>
      <c r="D312" t="s">
        <v>16</v>
      </c>
      <c r="E312" s="12">
        <v>179304</v>
      </c>
      <c r="F312" t="s">
        <v>1466</v>
      </c>
    </row>
    <row r="313" spans="2:6" ht="15" hidden="1" outlineLevel="1">
      <c r="B313" t="s">
        <v>1467</v>
      </c>
      <c r="C313" t="s">
        <v>2</v>
      </c>
      <c r="D313" t="s">
        <v>1</v>
      </c>
      <c r="E313" s="12">
        <v>634088</v>
      </c>
      <c r="F313" t="s">
        <v>1467</v>
      </c>
    </row>
    <row r="314" spans="2:6" ht="15" hidden="1" outlineLevel="1">
      <c r="B314" t="s">
        <v>1468</v>
      </c>
      <c r="C314" t="s">
        <v>2</v>
      </c>
      <c r="D314" t="s">
        <v>1</v>
      </c>
      <c r="E314" s="12">
        <v>4537776</v>
      </c>
      <c r="F314" t="s">
        <v>1468</v>
      </c>
    </row>
    <row r="315" spans="2:6" ht="15" hidden="1" outlineLevel="1">
      <c r="B315" t="s">
        <v>1469</v>
      </c>
      <c r="C315" t="s">
        <v>2</v>
      </c>
      <c r="D315" t="s">
        <v>16</v>
      </c>
      <c r="E315" s="12">
        <v>1585454</v>
      </c>
      <c r="F315" t="s">
        <v>1470</v>
      </c>
    </row>
    <row r="316" spans="2:6" ht="15" hidden="1" outlineLevel="1">
      <c r="B316" t="s">
        <v>1424</v>
      </c>
      <c r="C316" t="s">
        <v>2</v>
      </c>
      <c r="D316" t="s">
        <v>1</v>
      </c>
      <c r="E316" s="12">
        <v>453120</v>
      </c>
      <c r="F316" t="s">
        <v>1425</v>
      </c>
    </row>
    <row r="317" spans="2:6" ht="15" hidden="1" outlineLevel="1">
      <c r="B317" t="s">
        <v>1427</v>
      </c>
      <c r="C317" t="s">
        <v>2</v>
      </c>
      <c r="D317" t="s">
        <v>13</v>
      </c>
      <c r="E317" s="12">
        <v>106218</v>
      </c>
      <c r="F317" t="s">
        <v>1427</v>
      </c>
    </row>
    <row r="318" spans="2:5" ht="15" hidden="1" outlineLevel="1">
      <c r="B318" t="s">
        <v>1471</v>
      </c>
      <c r="C318" t="s">
        <v>2</v>
      </c>
      <c r="D318" t="s">
        <v>1</v>
      </c>
      <c r="E318" s="12">
        <v>392587</v>
      </c>
    </row>
    <row r="319" spans="2:6" ht="15" hidden="1" outlineLevel="1">
      <c r="B319" t="s">
        <v>1472</v>
      </c>
      <c r="C319" t="s">
        <v>2</v>
      </c>
      <c r="D319" t="s">
        <v>5</v>
      </c>
      <c r="E319" s="12">
        <v>10409580</v>
      </c>
      <c r="F319" t="s">
        <v>1472</v>
      </c>
    </row>
    <row r="320" spans="2:6" ht="15" hidden="1" outlineLevel="1">
      <c r="B320" t="s">
        <v>1432</v>
      </c>
      <c r="C320" t="s">
        <v>2</v>
      </c>
      <c r="D320" t="s">
        <v>286</v>
      </c>
      <c r="E320" s="12">
        <v>1694952</v>
      </c>
      <c r="F320" t="s">
        <v>1433</v>
      </c>
    </row>
    <row r="321" spans="2:6" ht="15" hidden="1" outlineLevel="1">
      <c r="B321" t="s">
        <v>1473</v>
      </c>
      <c r="C321" t="s">
        <v>2</v>
      </c>
      <c r="D321" t="s">
        <v>16</v>
      </c>
      <c r="E321" s="12">
        <v>7848344</v>
      </c>
      <c r="F321" t="s">
        <v>1474</v>
      </c>
    </row>
    <row r="322" spans="2:6" ht="15" hidden="1" outlineLevel="1">
      <c r="B322" t="s">
        <v>1436</v>
      </c>
      <c r="C322" t="s">
        <v>2</v>
      </c>
      <c r="D322" t="s">
        <v>5</v>
      </c>
      <c r="E322" s="12">
        <v>231120</v>
      </c>
      <c r="F322" t="s">
        <v>1437</v>
      </c>
    </row>
    <row r="323" spans="1:5" ht="15" collapsed="1">
      <c r="A323" t="s">
        <v>393</v>
      </c>
      <c r="D323" s="1">
        <f>COUNTA(D324:D378)</f>
        <v>55</v>
      </c>
      <c r="E323" s="11">
        <f>SUM(E324:E378)</f>
        <v>139667732</v>
      </c>
    </row>
    <row r="324" spans="2:6" ht="15" hidden="1" outlineLevel="1">
      <c r="B324" t="s">
        <v>394</v>
      </c>
      <c r="C324" t="s">
        <v>0</v>
      </c>
      <c r="D324" t="s">
        <v>16</v>
      </c>
      <c r="E324" s="12">
        <v>3736512</v>
      </c>
      <c r="F324" t="s">
        <v>394</v>
      </c>
    </row>
    <row r="325" spans="2:6" ht="15" hidden="1" outlineLevel="1">
      <c r="B325" t="s">
        <v>395</v>
      </c>
      <c r="C325" t="s">
        <v>0</v>
      </c>
      <c r="D325" t="s">
        <v>16</v>
      </c>
      <c r="E325" s="12">
        <v>227853</v>
      </c>
      <c r="F325" t="s">
        <v>395</v>
      </c>
    </row>
    <row r="326" spans="2:6" ht="15" hidden="1" outlineLevel="1">
      <c r="B326" t="s">
        <v>396</v>
      </c>
      <c r="C326" t="s">
        <v>0</v>
      </c>
      <c r="D326" t="s">
        <v>1</v>
      </c>
      <c r="E326" s="12">
        <v>5428</v>
      </c>
      <c r="F326" t="s">
        <v>396</v>
      </c>
    </row>
    <row r="327" spans="2:6" ht="15" hidden="1" outlineLevel="1">
      <c r="B327" t="s">
        <v>397</v>
      </c>
      <c r="C327" t="s">
        <v>0</v>
      </c>
      <c r="D327" t="s">
        <v>16</v>
      </c>
      <c r="E327" s="12">
        <v>1732722</v>
      </c>
      <c r="F327" t="s">
        <v>397</v>
      </c>
    </row>
    <row r="328" spans="2:6" ht="15" hidden="1" outlineLevel="1">
      <c r="B328" t="s">
        <v>398</v>
      </c>
      <c r="C328" t="s">
        <v>0</v>
      </c>
      <c r="D328" t="s">
        <v>16</v>
      </c>
      <c r="E328" s="12">
        <v>1883772</v>
      </c>
      <c r="F328" t="s">
        <v>398</v>
      </c>
    </row>
    <row r="329" spans="2:6" ht="15" hidden="1" outlineLevel="1">
      <c r="B329" t="s">
        <v>399</v>
      </c>
      <c r="C329" t="s">
        <v>0</v>
      </c>
      <c r="D329" t="s">
        <v>16</v>
      </c>
      <c r="E329" s="12">
        <v>300160</v>
      </c>
      <c r="F329" t="s">
        <v>399</v>
      </c>
    </row>
    <row r="330" spans="2:5" ht="15" hidden="1" outlineLevel="1">
      <c r="B330" t="s">
        <v>400</v>
      </c>
      <c r="C330" t="s">
        <v>0</v>
      </c>
      <c r="D330" t="s">
        <v>5</v>
      </c>
      <c r="E330" s="12">
        <v>6865738</v>
      </c>
    </row>
    <row r="331" spans="2:6" ht="15" hidden="1" outlineLevel="1">
      <c r="B331" t="s">
        <v>401</v>
      </c>
      <c r="C331" t="s">
        <v>0</v>
      </c>
      <c r="D331" t="s">
        <v>16</v>
      </c>
      <c r="E331" s="12">
        <v>131937</v>
      </c>
      <c r="F331" t="s">
        <v>402</v>
      </c>
    </row>
    <row r="332" spans="2:6" ht="15" hidden="1" outlineLevel="1">
      <c r="B332" t="s">
        <v>403</v>
      </c>
      <c r="C332" t="s">
        <v>0</v>
      </c>
      <c r="D332" t="s">
        <v>58</v>
      </c>
      <c r="E332" s="12">
        <v>1863626</v>
      </c>
      <c r="F332" t="s">
        <v>403</v>
      </c>
    </row>
    <row r="333" spans="2:5" ht="15" hidden="1" outlineLevel="1">
      <c r="B333" t="s">
        <v>404</v>
      </c>
      <c r="C333" t="s">
        <v>0</v>
      </c>
      <c r="D333" t="s">
        <v>5</v>
      </c>
      <c r="E333" s="12">
        <v>420540</v>
      </c>
    </row>
    <row r="334" spans="2:5" ht="15" hidden="1" outlineLevel="1">
      <c r="B334" t="s">
        <v>405</v>
      </c>
      <c r="C334" t="s">
        <v>0</v>
      </c>
      <c r="D334" t="s">
        <v>100</v>
      </c>
      <c r="E334" s="12">
        <v>184576</v>
      </c>
    </row>
    <row r="335" spans="2:6" ht="15" hidden="1" outlineLevel="1">
      <c r="B335" t="s">
        <v>406</v>
      </c>
      <c r="C335" t="s">
        <v>0</v>
      </c>
      <c r="D335" t="s">
        <v>5</v>
      </c>
      <c r="E335" s="12">
        <v>4578648</v>
      </c>
      <c r="F335" t="s">
        <v>406</v>
      </c>
    </row>
    <row r="336" spans="2:6" ht="15" hidden="1" outlineLevel="1">
      <c r="B336" t="s">
        <v>407</v>
      </c>
      <c r="C336" t="s">
        <v>0</v>
      </c>
      <c r="D336" t="s">
        <v>16</v>
      </c>
      <c r="E336" s="12">
        <v>482515</v>
      </c>
      <c r="F336" t="s">
        <v>407</v>
      </c>
    </row>
    <row r="337" spans="2:6" ht="15" hidden="1" outlineLevel="1">
      <c r="B337" t="s">
        <v>408</v>
      </c>
      <c r="C337" t="s">
        <v>0</v>
      </c>
      <c r="D337" t="s">
        <v>16</v>
      </c>
      <c r="E337" s="12">
        <v>2677170</v>
      </c>
      <c r="F337" t="s">
        <v>408</v>
      </c>
    </row>
    <row r="338" spans="2:6" ht="15" hidden="1" outlineLevel="1">
      <c r="B338" t="s">
        <v>409</v>
      </c>
      <c r="C338" t="s">
        <v>0</v>
      </c>
      <c r="D338" t="s">
        <v>258</v>
      </c>
      <c r="E338" s="12">
        <v>228222</v>
      </c>
      <c r="F338" t="s">
        <v>409</v>
      </c>
    </row>
    <row r="339" spans="2:6" ht="15" hidden="1" outlineLevel="1">
      <c r="B339" t="s">
        <v>410</v>
      </c>
      <c r="C339" t="s">
        <v>0</v>
      </c>
      <c r="D339" t="s">
        <v>1</v>
      </c>
      <c r="E339" s="12">
        <v>592602</v>
      </c>
      <c r="F339" t="s">
        <v>411</v>
      </c>
    </row>
    <row r="340" spans="2:6" ht="15" hidden="1" outlineLevel="1">
      <c r="B340" t="s">
        <v>412</v>
      </c>
      <c r="C340" t="s">
        <v>0</v>
      </c>
      <c r="D340" t="s">
        <v>16</v>
      </c>
      <c r="E340" s="12">
        <v>518910</v>
      </c>
      <c r="F340" t="s">
        <v>412</v>
      </c>
    </row>
    <row r="341" spans="2:6" ht="15" hidden="1" outlineLevel="1">
      <c r="B341" t="s">
        <v>413</v>
      </c>
      <c r="C341" t="s">
        <v>0</v>
      </c>
      <c r="D341" t="s">
        <v>16</v>
      </c>
      <c r="E341" s="12">
        <v>324555</v>
      </c>
      <c r="F341" t="s">
        <v>413</v>
      </c>
    </row>
    <row r="342" spans="2:6" ht="15" hidden="1" outlineLevel="1">
      <c r="B342" t="s">
        <v>414</v>
      </c>
      <c r="C342" t="s">
        <v>0</v>
      </c>
      <c r="D342" t="s">
        <v>1</v>
      </c>
      <c r="E342" s="12">
        <v>13062600</v>
      </c>
      <c r="F342" t="s">
        <v>415</v>
      </c>
    </row>
    <row r="343" spans="2:6" ht="15" hidden="1" outlineLevel="1">
      <c r="B343" t="s">
        <v>416</v>
      </c>
      <c r="C343" t="s">
        <v>0</v>
      </c>
      <c r="D343" t="s">
        <v>16</v>
      </c>
      <c r="E343" s="12">
        <v>39962</v>
      </c>
      <c r="F343" t="s">
        <v>417</v>
      </c>
    </row>
    <row r="344" spans="2:5" ht="15" hidden="1" outlineLevel="1">
      <c r="B344" t="s">
        <v>418</v>
      </c>
      <c r="C344" t="s">
        <v>0</v>
      </c>
      <c r="D344" t="s">
        <v>419</v>
      </c>
      <c r="E344" s="12">
        <v>808920</v>
      </c>
    </row>
    <row r="345" spans="2:6" ht="15" hidden="1" outlineLevel="1">
      <c r="B345" t="s">
        <v>420</v>
      </c>
      <c r="C345" t="s">
        <v>0</v>
      </c>
      <c r="D345" t="s">
        <v>16</v>
      </c>
      <c r="E345" s="12">
        <v>1000728</v>
      </c>
      <c r="F345" t="s">
        <v>420</v>
      </c>
    </row>
    <row r="346" spans="2:6" ht="15" hidden="1" outlineLevel="1">
      <c r="B346" t="s">
        <v>421</v>
      </c>
      <c r="C346" t="s">
        <v>0</v>
      </c>
      <c r="D346" t="s">
        <v>380</v>
      </c>
      <c r="E346" s="12">
        <v>1479184</v>
      </c>
      <c r="F346" t="s">
        <v>421</v>
      </c>
    </row>
    <row r="347" spans="2:6" ht="15" hidden="1" outlineLevel="1">
      <c r="B347" t="s">
        <v>422</v>
      </c>
      <c r="C347" t="s">
        <v>0</v>
      </c>
      <c r="D347" t="s">
        <v>16</v>
      </c>
      <c r="E347" s="12">
        <v>945120</v>
      </c>
      <c r="F347" t="s">
        <v>422</v>
      </c>
    </row>
    <row r="348" spans="2:6" ht="15" hidden="1" outlineLevel="1">
      <c r="B348" t="s">
        <v>423</v>
      </c>
      <c r="C348" t="s">
        <v>0</v>
      </c>
      <c r="D348" t="s">
        <v>1</v>
      </c>
      <c r="E348" s="12">
        <v>1538115</v>
      </c>
      <c r="F348" t="s">
        <v>423</v>
      </c>
    </row>
    <row r="349" spans="2:9" ht="15" hidden="1" outlineLevel="1">
      <c r="B349" t="s">
        <v>424</v>
      </c>
      <c r="C349" t="s">
        <v>0</v>
      </c>
      <c r="D349" t="s">
        <v>104</v>
      </c>
      <c r="E349" s="12">
        <v>19167080</v>
      </c>
      <c r="F349" t="s">
        <v>4045</v>
      </c>
      <c r="G349" t="s">
        <v>4046</v>
      </c>
      <c r="H349" t="s">
        <v>4047</v>
      </c>
      <c r="I349" t="s">
        <v>425</v>
      </c>
    </row>
    <row r="350" spans="2:6" ht="15" hidden="1" outlineLevel="1">
      <c r="B350" t="s">
        <v>426</v>
      </c>
      <c r="C350" t="s">
        <v>0</v>
      </c>
      <c r="D350" t="s">
        <v>13</v>
      </c>
      <c r="E350" s="12">
        <v>119068</v>
      </c>
      <c r="F350" t="s">
        <v>426</v>
      </c>
    </row>
    <row r="351" spans="2:6" ht="15" hidden="1" outlineLevel="1">
      <c r="B351" t="s">
        <v>394</v>
      </c>
      <c r="C351" t="s">
        <v>2</v>
      </c>
      <c r="D351" t="s">
        <v>5</v>
      </c>
      <c r="E351" s="12">
        <v>10034346</v>
      </c>
      <c r="F351" t="s">
        <v>394</v>
      </c>
    </row>
    <row r="352" spans="2:6" ht="15" hidden="1" outlineLevel="1">
      <c r="B352" t="s">
        <v>427</v>
      </c>
      <c r="C352" t="s">
        <v>2</v>
      </c>
      <c r="D352" t="s">
        <v>16</v>
      </c>
      <c r="E352" s="12">
        <v>1159026</v>
      </c>
      <c r="F352" t="s">
        <v>427</v>
      </c>
    </row>
    <row r="353" spans="2:6" ht="15" hidden="1" outlineLevel="1">
      <c r="B353" t="s">
        <v>397</v>
      </c>
      <c r="C353" t="s">
        <v>2</v>
      </c>
      <c r="D353" t="s">
        <v>16</v>
      </c>
      <c r="E353" s="12">
        <v>3278293</v>
      </c>
      <c r="F353" t="s">
        <v>397</v>
      </c>
    </row>
    <row r="354" spans="2:5" ht="15" hidden="1" outlineLevel="1">
      <c r="B354" t="s">
        <v>428</v>
      </c>
      <c r="C354" t="s">
        <v>2</v>
      </c>
      <c r="D354" t="s">
        <v>16</v>
      </c>
      <c r="E354" s="12">
        <v>196910</v>
      </c>
    </row>
    <row r="355" spans="2:6" ht="15" hidden="1" outlineLevel="1">
      <c r="B355" t="s">
        <v>398</v>
      </c>
      <c r="C355" t="s">
        <v>2</v>
      </c>
      <c r="D355" t="s">
        <v>39</v>
      </c>
      <c r="E355" s="12">
        <v>177450</v>
      </c>
      <c r="F355" t="s">
        <v>398</v>
      </c>
    </row>
    <row r="356" spans="2:6" ht="15" hidden="1" outlineLevel="1">
      <c r="B356" t="s">
        <v>429</v>
      </c>
      <c r="C356" t="s">
        <v>2</v>
      </c>
      <c r="D356" t="s">
        <v>5</v>
      </c>
      <c r="E356" s="12">
        <v>65182</v>
      </c>
      <c r="F356" t="s">
        <v>429</v>
      </c>
    </row>
    <row r="357" spans="2:6" ht="15" hidden="1" outlineLevel="1">
      <c r="B357" t="s">
        <v>61</v>
      </c>
      <c r="C357" t="s">
        <v>2</v>
      </c>
      <c r="D357" t="s">
        <v>5</v>
      </c>
      <c r="E357" s="12">
        <v>92261</v>
      </c>
      <c r="F357" t="s">
        <v>430</v>
      </c>
    </row>
    <row r="358" spans="2:5" ht="15" hidden="1" outlineLevel="1">
      <c r="B358" t="s">
        <v>400</v>
      </c>
      <c r="C358" t="s">
        <v>2</v>
      </c>
      <c r="D358" t="s">
        <v>5</v>
      </c>
      <c r="E358" s="12">
        <v>3625056</v>
      </c>
    </row>
    <row r="359" spans="2:6" ht="15" hidden="1" outlineLevel="1">
      <c r="B359" t="s">
        <v>431</v>
      </c>
      <c r="C359" t="s">
        <v>2</v>
      </c>
      <c r="D359" t="s">
        <v>16</v>
      </c>
      <c r="E359" s="12">
        <v>881335</v>
      </c>
      <c r="F359" t="s">
        <v>431</v>
      </c>
    </row>
    <row r="360" spans="2:6" ht="15" hidden="1" outlineLevel="1">
      <c r="B360" t="s">
        <v>401</v>
      </c>
      <c r="C360" t="s">
        <v>2</v>
      </c>
      <c r="D360" t="s">
        <v>16</v>
      </c>
      <c r="E360" s="12">
        <v>11960</v>
      </c>
      <c r="F360" t="s">
        <v>402</v>
      </c>
    </row>
    <row r="361" spans="2:6" ht="15" hidden="1" outlineLevel="1">
      <c r="B361" t="s">
        <v>432</v>
      </c>
      <c r="C361" t="s">
        <v>2</v>
      </c>
      <c r="D361" t="s">
        <v>13</v>
      </c>
      <c r="E361" s="12">
        <v>154160</v>
      </c>
      <c r="F361" t="s">
        <v>432</v>
      </c>
    </row>
    <row r="362" spans="2:6" ht="15" hidden="1" outlineLevel="1">
      <c r="B362" t="s">
        <v>433</v>
      </c>
      <c r="C362" t="s">
        <v>2</v>
      </c>
      <c r="D362" t="s">
        <v>5</v>
      </c>
      <c r="E362" s="12">
        <v>796740</v>
      </c>
      <c r="F362" t="s">
        <v>433</v>
      </c>
    </row>
    <row r="363" spans="2:6" ht="15" hidden="1" outlineLevel="1">
      <c r="B363" t="s">
        <v>403</v>
      </c>
      <c r="C363" t="s">
        <v>2</v>
      </c>
      <c r="D363" t="s">
        <v>58</v>
      </c>
      <c r="E363" s="12">
        <v>2743785</v>
      </c>
      <c r="F363" t="s">
        <v>403</v>
      </c>
    </row>
    <row r="364" spans="2:6" ht="15" hidden="1" outlineLevel="1">
      <c r="B364" t="s">
        <v>434</v>
      </c>
      <c r="C364" t="s">
        <v>2</v>
      </c>
      <c r="D364" t="s">
        <v>1</v>
      </c>
      <c r="E364" s="12">
        <v>444938</v>
      </c>
      <c r="F364" t="s">
        <v>434</v>
      </c>
    </row>
    <row r="365" spans="2:6" ht="15" hidden="1" outlineLevel="1">
      <c r="B365" t="s">
        <v>410</v>
      </c>
      <c r="C365" t="s">
        <v>2</v>
      </c>
      <c r="D365" t="s">
        <v>1</v>
      </c>
      <c r="E365" s="12">
        <v>194805</v>
      </c>
      <c r="F365" t="s">
        <v>411</v>
      </c>
    </row>
    <row r="366" spans="2:10" ht="15" hidden="1" outlineLevel="1">
      <c r="B366" t="s">
        <v>435</v>
      </c>
      <c r="C366" t="s">
        <v>2</v>
      </c>
      <c r="D366" t="s">
        <v>7</v>
      </c>
      <c r="E366" s="12">
        <v>21964974</v>
      </c>
      <c r="F366" t="s">
        <v>4048</v>
      </c>
      <c r="G366" t="s">
        <v>4049</v>
      </c>
      <c r="H366" t="s">
        <v>4050</v>
      </c>
      <c r="I366" t="s">
        <v>4051</v>
      </c>
      <c r="J366" t="s">
        <v>436</v>
      </c>
    </row>
    <row r="367" spans="2:6" ht="15" hidden="1" outlineLevel="1">
      <c r="B367" t="s">
        <v>413</v>
      </c>
      <c r="C367" t="s">
        <v>2</v>
      </c>
      <c r="D367" t="s">
        <v>13</v>
      </c>
      <c r="E367" s="12">
        <v>52200</v>
      </c>
      <c r="F367" t="s">
        <v>413</v>
      </c>
    </row>
    <row r="368" spans="2:6" ht="15" hidden="1" outlineLevel="1">
      <c r="B368" t="s">
        <v>437</v>
      </c>
      <c r="C368" t="s">
        <v>2</v>
      </c>
      <c r="D368" t="s">
        <v>13</v>
      </c>
      <c r="E368" s="12">
        <v>5442462</v>
      </c>
      <c r="F368" t="s">
        <v>438</v>
      </c>
    </row>
    <row r="369" spans="2:6" ht="15" hidden="1" outlineLevel="1">
      <c r="B369" t="s">
        <v>439</v>
      </c>
      <c r="C369" t="s">
        <v>2</v>
      </c>
      <c r="D369" t="s">
        <v>16</v>
      </c>
      <c r="E369" s="12">
        <v>4875</v>
      </c>
      <c r="F369" t="s">
        <v>440</v>
      </c>
    </row>
    <row r="370" spans="2:5" ht="15" hidden="1" outlineLevel="1">
      <c r="B370" t="s">
        <v>441</v>
      </c>
      <c r="C370" t="s">
        <v>2</v>
      </c>
      <c r="D370" t="s">
        <v>16</v>
      </c>
      <c r="E370" s="12">
        <v>728301</v>
      </c>
    </row>
    <row r="371" spans="2:6" ht="15" hidden="1" outlineLevel="1">
      <c r="B371" t="s">
        <v>442</v>
      </c>
      <c r="C371" t="s">
        <v>2</v>
      </c>
      <c r="D371" t="s">
        <v>16</v>
      </c>
      <c r="E371" s="12">
        <v>4513688</v>
      </c>
      <c r="F371" t="s">
        <v>442</v>
      </c>
    </row>
    <row r="372" spans="2:5" ht="15" hidden="1" outlineLevel="1">
      <c r="B372" t="s">
        <v>418</v>
      </c>
      <c r="C372" t="s">
        <v>2</v>
      </c>
      <c r="D372" t="s">
        <v>419</v>
      </c>
      <c r="E372" s="12">
        <v>335400</v>
      </c>
    </row>
    <row r="373" spans="2:6" ht="15" hidden="1" outlineLevel="1">
      <c r="B373" t="s">
        <v>421</v>
      </c>
      <c r="C373" t="s">
        <v>2</v>
      </c>
      <c r="D373" t="s">
        <v>380</v>
      </c>
      <c r="E373" s="12">
        <v>1098092</v>
      </c>
      <c r="F373" t="s">
        <v>421</v>
      </c>
    </row>
    <row r="374" spans="2:6" ht="15" hidden="1" outlineLevel="1">
      <c r="B374" t="s">
        <v>443</v>
      </c>
      <c r="C374" t="s">
        <v>2</v>
      </c>
      <c r="D374" t="s">
        <v>13</v>
      </c>
      <c r="E374" s="12">
        <v>2110813</v>
      </c>
      <c r="F374" t="s">
        <v>443</v>
      </c>
    </row>
    <row r="375" spans="2:6" ht="15" hidden="1" outlineLevel="1">
      <c r="B375" t="s">
        <v>444</v>
      </c>
      <c r="C375" t="s">
        <v>2</v>
      </c>
      <c r="D375" t="s">
        <v>16</v>
      </c>
      <c r="E375" s="12">
        <v>85251</v>
      </c>
      <c r="F375" t="s">
        <v>445</v>
      </c>
    </row>
    <row r="376" spans="2:6" ht="15" hidden="1" outlineLevel="1">
      <c r="B376" t="s">
        <v>422</v>
      </c>
      <c r="C376" t="s">
        <v>2</v>
      </c>
      <c r="D376" t="s">
        <v>16</v>
      </c>
      <c r="E376" s="12">
        <v>920258</v>
      </c>
      <c r="F376" t="s">
        <v>422</v>
      </c>
    </row>
    <row r="377" spans="2:10" ht="15" hidden="1" outlineLevel="1">
      <c r="B377" t="s">
        <v>424</v>
      </c>
      <c r="C377" t="s">
        <v>2</v>
      </c>
      <c r="D377" t="s">
        <v>104</v>
      </c>
      <c r="E377" s="12">
        <v>13316264</v>
      </c>
      <c r="F377" t="s">
        <v>4046</v>
      </c>
      <c r="G377" t="s">
        <v>4045</v>
      </c>
      <c r="H377" t="s">
        <v>4052</v>
      </c>
      <c r="I377" t="s">
        <v>4053</v>
      </c>
      <c r="J377" t="s">
        <v>446</v>
      </c>
    </row>
    <row r="378" spans="2:6" ht="15" hidden="1" outlineLevel="1">
      <c r="B378" t="s">
        <v>426</v>
      </c>
      <c r="C378" t="s">
        <v>2</v>
      </c>
      <c r="D378" t="s">
        <v>1</v>
      </c>
      <c r="E378" s="12">
        <v>322644</v>
      </c>
      <c r="F378" t="s">
        <v>426</v>
      </c>
    </row>
    <row r="379" spans="1:5" ht="15" collapsed="1">
      <c r="A379" t="s">
        <v>300</v>
      </c>
      <c r="D379" s="1">
        <f>COUNTA(D380:D451)</f>
        <v>72</v>
      </c>
      <c r="E379" s="11">
        <f>SUM(E380:E451)</f>
        <v>111832255</v>
      </c>
    </row>
    <row r="380" spans="2:6" ht="15" hidden="1" outlineLevel="1">
      <c r="B380" t="s">
        <v>301</v>
      </c>
      <c r="C380" t="s">
        <v>0</v>
      </c>
      <c r="D380" t="s">
        <v>5</v>
      </c>
      <c r="E380" s="12">
        <v>7354042</v>
      </c>
      <c r="F380" t="s">
        <v>301</v>
      </c>
    </row>
    <row r="381" spans="2:6" ht="15" hidden="1" outlineLevel="1">
      <c r="B381" t="s">
        <v>302</v>
      </c>
      <c r="C381" t="s">
        <v>0</v>
      </c>
      <c r="D381" t="s">
        <v>5</v>
      </c>
      <c r="E381" s="12">
        <v>1232748</v>
      </c>
      <c r="F381" t="s">
        <v>302</v>
      </c>
    </row>
    <row r="382" spans="2:6" ht="15" hidden="1" outlineLevel="1">
      <c r="B382" t="s">
        <v>303</v>
      </c>
      <c r="C382" t="s">
        <v>0</v>
      </c>
      <c r="D382" t="s">
        <v>16</v>
      </c>
      <c r="E382" s="12">
        <v>1755840</v>
      </c>
      <c r="F382" t="s">
        <v>303</v>
      </c>
    </row>
    <row r="383" spans="2:6" ht="15" hidden="1" outlineLevel="1">
      <c r="B383" t="s">
        <v>304</v>
      </c>
      <c r="C383" t="s">
        <v>0</v>
      </c>
      <c r="D383" t="s">
        <v>16</v>
      </c>
      <c r="E383" s="12">
        <v>10638</v>
      </c>
      <c r="F383" t="s">
        <v>305</v>
      </c>
    </row>
    <row r="384" spans="2:5" ht="15" hidden="1" outlineLevel="1">
      <c r="B384" t="s">
        <v>306</v>
      </c>
      <c r="C384" t="s">
        <v>0</v>
      </c>
      <c r="D384" t="s">
        <v>5</v>
      </c>
      <c r="E384" s="12">
        <v>2274330</v>
      </c>
    </row>
    <row r="385" spans="2:6" ht="15" hidden="1" outlineLevel="1">
      <c r="B385" t="s">
        <v>307</v>
      </c>
      <c r="C385" t="s">
        <v>0</v>
      </c>
      <c r="D385" t="s">
        <v>308</v>
      </c>
      <c r="E385" s="12">
        <v>12996</v>
      </c>
      <c r="F385" t="s">
        <v>309</v>
      </c>
    </row>
    <row r="386" spans="2:6" ht="15" hidden="1" outlineLevel="1">
      <c r="B386" t="s">
        <v>310</v>
      </c>
      <c r="C386" t="s">
        <v>0</v>
      </c>
      <c r="D386" t="s">
        <v>13</v>
      </c>
      <c r="E386" s="12">
        <v>6072</v>
      </c>
      <c r="F386" t="s">
        <v>310</v>
      </c>
    </row>
    <row r="387" spans="2:6" ht="15" hidden="1" outlineLevel="1">
      <c r="B387" t="s">
        <v>311</v>
      </c>
      <c r="C387" t="s">
        <v>0</v>
      </c>
      <c r="D387" t="s">
        <v>1</v>
      </c>
      <c r="E387" s="12">
        <v>58916</v>
      </c>
      <c r="F387" t="s">
        <v>311</v>
      </c>
    </row>
    <row r="388" spans="2:6" ht="15" hidden="1" outlineLevel="1">
      <c r="B388" t="s">
        <v>312</v>
      </c>
      <c r="C388" t="s">
        <v>0</v>
      </c>
      <c r="D388" t="s">
        <v>1</v>
      </c>
      <c r="E388" s="12">
        <v>25688</v>
      </c>
      <c r="F388" t="s">
        <v>312</v>
      </c>
    </row>
    <row r="389" spans="2:6" ht="15" hidden="1" outlineLevel="1">
      <c r="B389" t="s">
        <v>313</v>
      </c>
      <c r="C389" t="s">
        <v>0</v>
      </c>
      <c r="D389" t="s">
        <v>5</v>
      </c>
      <c r="E389" s="12">
        <v>673872</v>
      </c>
      <c r="F389" t="s">
        <v>314</v>
      </c>
    </row>
    <row r="390" spans="2:6" ht="15" hidden="1" outlineLevel="1">
      <c r="B390" t="s">
        <v>315</v>
      </c>
      <c r="C390" t="s">
        <v>0</v>
      </c>
      <c r="D390" t="s">
        <v>13</v>
      </c>
      <c r="E390" s="12">
        <v>301476</v>
      </c>
      <c r="F390" t="s">
        <v>316</v>
      </c>
    </row>
    <row r="391" spans="2:6" ht="15" hidden="1" outlineLevel="1">
      <c r="B391" t="s">
        <v>317</v>
      </c>
      <c r="C391" t="s">
        <v>0</v>
      </c>
      <c r="D391" t="s">
        <v>16</v>
      </c>
      <c r="E391" s="12">
        <v>1256080</v>
      </c>
      <c r="F391" t="s">
        <v>318</v>
      </c>
    </row>
    <row r="392" spans="2:6" ht="15" hidden="1" outlineLevel="1">
      <c r="B392" t="s">
        <v>319</v>
      </c>
      <c r="C392" t="s">
        <v>0</v>
      </c>
      <c r="D392" t="s">
        <v>81</v>
      </c>
      <c r="E392" s="12">
        <v>4</v>
      </c>
      <c r="F392" t="s">
        <v>320</v>
      </c>
    </row>
    <row r="393" spans="2:6" ht="15" hidden="1" outlineLevel="1">
      <c r="B393" t="s">
        <v>321</v>
      </c>
      <c r="C393" t="s">
        <v>0</v>
      </c>
      <c r="D393" t="s">
        <v>1</v>
      </c>
      <c r="E393" s="12">
        <v>85842</v>
      </c>
      <c r="F393" t="s">
        <v>321</v>
      </c>
    </row>
    <row r="394" spans="2:6" ht="15" hidden="1" outlineLevel="1">
      <c r="B394" t="s">
        <v>322</v>
      </c>
      <c r="C394" t="s">
        <v>0</v>
      </c>
      <c r="D394" t="s">
        <v>100</v>
      </c>
      <c r="E394" s="12">
        <v>8588114</v>
      </c>
      <c r="F394" t="s">
        <v>323</v>
      </c>
    </row>
    <row r="395" spans="2:6" ht="15" hidden="1" outlineLevel="1">
      <c r="B395" t="s">
        <v>324</v>
      </c>
      <c r="C395" t="s">
        <v>0</v>
      </c>
      <c r="D395" t="s">
        <v>278</v>
      </c>
      <c r="E395" s="12">
        <v>425632</v>
      </c>
      <c r="F395" t="s">
        <v>324</v>
      </c>
    </row>
    <row r="396" spans="2:7" ht="15" hidden="1" outlineLevel="1">
      <c r="B396" t="s">
        <v>325</v>
      </c>
      <c r="C396" t="s">
        <v>0</v>
      </c>
      <c r="D396" t="s">
        <v>104</v>
      </c>
      <c r="E396" s="12">
        <v>2957184</v>
      </c>
      <c r="F396" t="s">
        <v>4030</v>
      </c>
      <c r="G396" t="s">
        <v>326</v>
      </c>
    </row>
    <row r="397" spans="2:6" ht="15" hidden="1" outlineLevel="1">
      <c r="B397" t="s">
        <v>327</v>
      </c>
      <c r="C397" t="s">
        <v>0</v>
      </c>
      <c r="D397" t="s">
        <v>5</v>
      </c>
      <c r="E397" s="12">
        <v>5450</v>
      </c>
      <c r="F397" t="s">
        <v>327</v>
      </c>
    </row>
    <row r="398" spans="2:6" ht="15" hidden="1" outlineLevel="1">
      <c r="B398" t="s">
        <v>328</v>
      </c>
      <c r="C398" t="s">
        <v>0</v>
      </c>
      <c r="D398" t="s">
        <v>1</v>
      </c>
      <c r="E398" s="12">
        <v>406085</v>
      </c>
      <c r="F398" t="s">
        <v>329</v>
      </c>
    </row>
    <row r="399" spans="2:6" ht="15" hidden="1" outlineLevel="1">
      <c r="B399" t="s">
        <v>330</v>
      </c>
      <c r="C399" t="s">
        <v>0</v>
      </c>
      <c r="D399" t="s">
        <v>16</v>
      </c>
      <c r="E399" s="12">
        <v>9020</v>
      </c>
      <c r="F399" t="s">
        <v>330</v>
      </c>
    </row>
    <row r="400" spans="2:6" ht="15" hidden="1" outlineLevel="1">
      <c r="B400" t="s">
        <v>331</v>
      </c>
      <c r="C400" t="s">
        <v>0</v>
      </c>
      <c r="D400" t="s">
        <v>278</v>
      </c>
      <c r="E400" s="12">
        <v>28032</v>
      </c>
      <c r="F400" t="s">
        <v>331</v>
      </c>
    </row>
    <row r="401" spans="2:6" ht="15" hidden="1" outlineLevel="1">
      <c r="B401" t="s">
        <v>332</v>
      </c>
      <c r="C401" t="s">
        <v>0</v>
      </c>
      <c r="D401" t="s">
        <v>1</v>
      </c>
      <c r="E401" s="12">
        <v>21620</v>
      </c>
      <c r="F401" t="s">
        <v>332</v>
      </c>
    </row>
    <row r="402" spans="2:6" ht="15" hidden="1" outlineLevel="1">
      <c r="B402" t="s">
        <v>333</v>
      </c>
      <c r="C402" t="s">
        <v>0</v>
      </c>
      <c r="D402" t="s">
        <v>1</v>
      </c>
      <c r="E402" s="12">
        <v>21976</v>
      </c>
      <c r="F402" t="s">
        <v>333</v>
      </c>
    </row>
    <row r="403" spans="2:6" ht="15" hidden="1" outlineLevel="1">
      <c r="B403" t="s">
        <v>334</v>
      </c>
      <c r="C403" t="s">
        <v>0</v>
      </c>
      <c r="D403" t="s">
        <v>5</v>
      </c>
      <c r="E403" s="12">
        <v>36840</v>
      </c>
      <c r="F403" t="s">
        <v>334</v>
      </c>
    </row>
    <row r="404" spans="2:6" ht="15" hidden="1" outlineLevel="1">
      <c r="B404" t="s">
        <v>335</v>
      </c>
      <c r="C404" t="s">
        <v>0</v>
      </c>
      <c r="D404" t="s">
        <v>16</v>
      </c>
      <c r="E404" s="12">
        <v>6512198</v>
      </c>
      <c r="F404" t="s">
        <v>335</v>
      </c>
    </row>
    <row r="405" spans="2:6" ht="15" hidden="1" outlineLevel="1">
      <c r="B405" t="s">
        <v>336</v>
      </c>
      <c r="C405" t="s">
        <v>0</v>
      </c>
      <c r="D405" t="s">
        <v>5</v>
      </c>
      <c r="E405" s="12">
        <v>1104516</v>
      </c>
      <c r="F405" t="s">
        <v>337</v>
      </c>
    </row>
    <row r="406" spans="2:6" ht="15" hidden="1" outlineLevel="1">
      <c r="B406" t="s">
        <v>338</v>
      </c>
      <c r="C406" t="s">
        <v>0</v>
      </c>
      <c r="D406" t="s">
        <v>16</v>
      </c>
      <c r="E406" s="12">
        <v>234434</v>
      </c>
      <c r="F406" t="s">
        <v>339</v>
      </c>
    </row>
    <row r="407" spans="2:6" ht="15" hidden="1" outlineLevel="1">
      <c r="B407" t="s">
        <v>340</v>
      </c>
      <c r="C407" t="s">
        <v>0</v>
      </c>
      <c r="D407" t="s">
        <v>1</v>
      </c>
      <c r="E407" s="12">
        <v>147446</v>
      </c>
      <c r="F407" t="s">
        <v>340</v>
      </c>
    </row>
    <row r="408" spans="2:6" ht="15" hidden="1" outlineLevel="1">
      <c r="B408" t="s">
        <v>341</v>
      </c>
      <c r="C408" t="s">
        <v>0</v>
      </c>
      <c r="D408" t="s">
        <v>100</v>
      </c>
      <c r="E408" s="12">
        <v>571200</v>
      </c>
      <c r="F408" t="s">
        <v>342</v>
      </c>
    </row>
    <row r="409" spans="2:6" ht="15" hidden="1" outlineLevel="1">
      <c r="B409" t="s">
        <v>343</v>
      </c>
      <c r="C409" t="s">
        <v>0</v>
      </c>
      <c r="D409" t="s">
        <v>5</v>
      </c>
      <c r="E409" s="12">
        <v>45136</v>
      </c>
      <c r="F409" t="s">
        <v>344</v>
      </c>
    </row>
    <row r="410" spans="2:6" ht="15" hidden="1" outlineLevel="1">
      <c r="B410" t="s">
        <v>345</v>
      </c>
      <c r="C410" t="s">
        <v>0</v>
      </c>
      <c r="D410" t="s">
        <v>39</v>
      </c>
      <c r="E410" s="12">
        <v>187110</v>
      </c>
      <c r="F410" t="s">
        <v>345</v>
      </c>
    </row>
    <row r="411" spans="2:6" ht="15" hidden="1" outlineLevel="1">
      <c r="B411" t="s">
        <v>346</v>
      </c>
      <c r="C411" t="s">
        <v>0</v>
      </c>
      <c r="D411" t="s">
        <v>16</v>
      </c>
      <c r="E411" s="12">
        <v>610414</v>
      </c>
      <c r="F411" t="s">
        <v>346</v>
      </c>
    </row>
    <row r="412" spans="2:5" ht="15" hidden="1" outlineLevel="1">
      <c r="B412" t="s">
        <v>347</v>
      </c>
      <c r="C412" t="s">
        <v>0</v>
      </c>
      <c r="D412" t="s">
        <v>5</v>
      </c>
      <c r="E412" s="12">
        <v>186048</v>
      </c>
    </row>
    <row r="413" spans="2:6" ht="15" hidden="1" outlineLevel="1">
      <c r="B413" t="s">
        <v>348</v>
      </c>
      <c r="C413" t="s">
        <v>0</v>
      </c>
      <c r="D413" t="s">
        <v>5</v>
      </c>
      <c r="E413" s="12">
        <v>114399</v>
      </c>
      <c r="F413" t="s">
        <v>348</v>
      </c>
    </row>
    <row r="414" spans="2:6" ht="15" hidden="1" outlineLevel="1">
      <c r="B414" t="s">
        <v>349</v>
      </c>
      <c r="C414" t="s">
        <v>0</v>
      </c>
      <c r="D414" t="s">
        <v>5</v>
      </c>
      <c r="E414" s="12">
        <v>1427456</v>
      </c>
      <c r="F414" t="s">
        <v>349</v>
      </c>
    </row>
    <row r="415" spans="2:6" ht="15" hidden="1" outlineLevel="1">
      <c r="B415" t="s">
        <v>350</v>
      </c>
      <c r="C415" t="s">
        <v>0</v>
      </c>
      <c r="D415" t="s">
        <v>5</v>
      </c>
      <c r="E415" s="12">
        <v>1608420</v>
      </c>
      <c r="F415" t="s">
        <v>351</v>
      </c>
    </row>
    <row r="416" spans="2:6" ht="15" hidden="1" outlineLevel="1">
      <c r="B416" t="s">
        <v>352</v>
      </c>
      <c r="C416" t="s">
        <v>0</v>
      </c>
      <c r="D416" t="s">
        <v>1</v>
      </c>
      <c r="E416" s="12">
        <v>813906</v>
      </c>
      <c r="F416" t="s">
        <v>352</v>
      </c>
    </row>
    <row r="417" spans="2:11" ht="15" hidden="1" outlineLevel="1">
      <c r="B417" t="s">
        <v>353</v>
      </c>
      <c r="C417" t="s">
        <v>0</v>
      </c>
      <c r="D417" t="s">
        <v>104</v>
      </c>
      <c r="E417" s="12">
        <v>2714838</v>
      </c>
      <c r="F417" t="s">
        <v>4031</v>
      </c>
      <c r="G417" t="s">
        <v>4032</v>
      </c>
      <c r="H417" t="s">
        <v>4033</v>
      </c>
      <c r="I417" t="s">
        <v>4034</v>
      </c>
      <c r="J417" t="s">
        <v>4035</v>
      </c>
      <c r="K417" t="s">
        <v>354</v>
      </c>
    </row>
    <row r="418" spans="2:6" ht="15" hidden="1" outlineLevel="1">
      <c r="B418" t="s">
        <v>355</v>
      </c>
      <c r="C418" t="s">
        <v>0</v>
      </c>
      <c r="D418" t="s">
        <v>219</v>
      </c>
      <c r="E418" s="12">
        <v>903378</v>
      </c>
      <c r="F418" t="s">
        <v>356</v>
      </c>
    </row>
    <row r="419" spans="2:6" ht="15" hidden="1" outlineLevel="1">
      <c r="B419" t="s">
        <v>357</v>
      </c>
      <c r="C419" t="s">
        <v>2</v>
      </c>
      <c r="D419" t="s">
        <v>47</v>
      </c>
      <c r="E419" s="12">
        <v>693</v>
      </c>
      <c r="F419" t="s">
        <v>357</v>
      </c>
    </row>
    <row r="420" spans="2:6" ht="15" hidden="1" outlineLevel="1">
      <c r="B420" t="s">
        <v>301</v>
      </c>
      <c r="C420" t="s">
        <v>2</v>
      </c>
      <c r="D420" t="s">
        <v>5</v>
      </c>
      <c r="E420" s="12">
        <v>7761728</v>
      </c>
      <c r="F420" t="s">
        <v>301</v>
      </c>
    </row>
    <row r="421" spans="2:6" ht="15" hidden="1" outlineLevel="1">
      <c r="B421" t="s">
        <v>358</v>
      </c>
      <c r="C421" t="s">
        <v>2</v>
      </c>
      <c r="D421" t="s">
        <v>16</v>
      </c>
      <c r="E421" s="12">
        <v>765236</v>
      </c>
      <c r="F421" t="s">
        <v>358</v>
      </c>
    </row>
    <row r="422" spans="2:6" ht="15" hidden="1" outlineLevel="1">
      <c r="B422" t="s">
        <v>307</v>
      </c>
      <c r="C422" t="s">
        <v>2</v>
      </c>
      <c r="D422" t="s">
        <v>308</v>
      </c>
      <c r="E422" s="12">
        <v>260435</v>
      </c>
      <c r="F422" t="s">
        <v>309</v>
      </c>
    </row>
    <row r="423" spans="2:6" ht="15" hidden="1" outlineLevel="1">
      <c r="B423" t="s">
        <v>359</v>
      </c>
      <c r="C423" t="s">
        <v>2</v>
      </c>
      <c r="D423" t="s">
        <v>16</v>
      </c>
      <c r="E423" s="12">
        <v>213750</v>
      </c>
      <c r="F423" t="s">
        <v>359</v>
      </c>
    </row>
    <row r="424" spans="2:6" ht="15" hidden="1" outlineLevel="1">
      <c r="B424" t="s">
        <v>360</v>
      </c>
      <c r="C424" t="s">
        <v>2</v>
      </c>
      <c r="D424" t="s">
        <v>5</v>
      </c>
      <c r="E424" s="12">
        <v>611980</v>
      </c>
      <c r="F424" t="s">
        <v>360</v>
      </c>
    </row>
    <row r="425" spans="2:6" ht="15" hidden="1" outlineLevel="1">
      <c r="B425" t="s">
        <v>361</v>
      </c>
      <c r="C425" t="s">
        <v>2</v>
      </c>
      <c r="D425" t="s">
        <v>13</v>
      </c>
      <c r="E425" s="12">
        <v>1169075</v>
      </c>
      <c r="F425" t="s">
        <v>361</v>
      </c>
    </row>
    <row r="426" spans="2:6" ht="15" hidden="1" outlineLevel="1">
      <c r="B426" t="s">
        <v>362</v>
      </c>
      <c r="C426" t="s">
        <v>2</v>
      </c>
      <c r="D426" t="s">
        <v>1</v>
      </c>
      <c r="E426" s="12">
        <v>402784</v>
      </c>
      <c r="F426" t="s">
        <v>362</v>
      </c>
    </row>
    <row r="427" spans="2:6" ht="15" hidden="1" outlineLevel="1">
      <c r="B427" t="s">
        <v>363</v>
      </c>
      <c r="C427" t="s">
        <v>2</v>
      </c>
      <c r="D427" t="s">
        <v>5</v>
      </c>
      <c r="E427" s="12">
        <v>609494</v>
      </c>
      <c r="F427" t="s">
        <v>364</v>
      </c>
    </row>
    <row r="428" spans="2:6" ht="15" hidden="1" outlineLevel="1">
      <c r="B428" t="s">
        <v>315</v>
      </c>
      <c r="C428" t="s">
        <v>2</v>
      </c>
      <c r="D428" t="s">
        <v>47</v>
      </c>
      <c r="E428" s="12">
        <v>72320</v>
      </c>
      <c r="F428" t="s">
        <v>316</v>
      </c>
    </row>
    <row r="429" spans="2:6" ht="15" hidden="1" outlineLevel="1">
      <c r="B429" t="s">
        <v>365</v>
      </c>
      <c r="C429" t="s">
        <v>2</v>
      </c>
      <c r="D429" t="s">
        <v>16</v>
      </c>
      <c r="E429" s="12">
        <v>3768700</v>
      </c>
      <c r="F429" t="s">
        <v>365</v>
      </c>
    </row>
    <row r="430" spans="2:6" ht="15" hidden="1" outlineLevel="1">
      <c r="B430" t="s">
        <v>366</v>
      </c>
      <c r="C430" t="s">
        <v>2</v>
      </c>
      <c r="D430" t="s">
        <v>23</v>
      </c>
      <c r="E430" s="12">
        <v>39910</v>
      </c>
      <c r="F430" t="s">
        <v>366</v>
      </c>
    </row>
    <row r="431" spans="2:6" ht="15" hidden="1" outlineLevel="1">
      <c r="B431" t="s">
        <v>367</v>
      </c>
      <c r="C431" t="s">
        <v>2</v>
      </c>
      <c r="D431" t="s">
        <v>146</v>
      </c>
      <c r="E431" s="12">
        <v>160210</v>
      </c>
      <c r="F431" t="s">
        <v>368</v>
      </c>
    </row>
    <row r="432" spans="2:6" ht="15" hidden="1" outlineLevel="1">
      <c r="B432" t="s">
        <v>330</v>
      </c>
      <c r="C432" t="s">
        <v>2</v>
      </c>
      <c r="D432" t="s">
        <v>13</v>
      </c>
      <c r="E432" s="12">
        <v>89806</v>
      </c>
      <c r="F432" t="s">
        <v>330</v>
      </c>
    </row>
    <row r="433" spans="2:6" ht="15" hidden="1" outlineLevel="1">
      <c r="B433" t="s">
        <v>332</v>
      </c>
      <c r="C433" t="s">
        <v>2</v>
      </c>
      <c r="D433" t="s">
        <v>1</v>
      </c>
      <c r="E433" s="12">
        <v>50920</v>
      </c>
      <c r="F433" t="s">
        <v>332</v>
      </c>
    </row>
    <row r="434" spans="2:6" ht="15" hidden="1" outlineLevel="1">
      <c r="B434" t="s">
        <v>369</v>
      </c>
      <c r="C434" t="s">
        <v>2</v>
      </c>
      <c r="D434" t="s">
        <v>13</v>
      </c>
      <c r="E434" s="12">
        <v>407790</v>
      </c>
      <c r="F434" t="s">
        <v>369</v>
      </c>
    </row>
    <row r="435" spans="2:10" ht="15" hidden="1" outlineLevel="1">
      <c r="B435" t="s">
        <v>335</v>
      </c>
      <c r="C435" t="s">
        <v>2</v>
      </c>
      <c r="D435" t="s">
        <v>7</v>
      </c>
      <c r="E435" s="12">
        <v>14695990</v>
      </c>
      <c r="F435" t="s">
        <v>4036</v>
      </c>
      <c r="G435" t="s">
        <v>4037</v>
      </c>
      <c r="H435" t="s">
        <v>4038</v>
      </c>
      <c r="I435" t="s">
        <v>4039</v>
      </c>
      <c r="J435" t="s">
        <v>370</v>
      </c>
    </row>
    <row r="436" spans="2:6" ht="15" hidden="1" outlineLevel="1">
      <c r="B436" t="s">
        <v>336</v>
      </c>
      <c r="C436" t="s">
        <v>2</v>
      </c>
      <c r="D436" t="s">
        <v>5</v>
      </c>
      <c r="E436" s="12">
        <v>3034408</v>
      </c>
      <c r="F436" t="s">
        <v>337</v>
      </c>
    </row>
    <row r="437" spans="2:6" ht="15" hidden="1" outlineLevel="1">
      <c r="B437" t="s">
        <v>341</v>
      </c>
      <c r="C437" t="s">
        <v>2</v>
      </c>
      <c r="D437" t="s">
        <v>5</v>
      </c>
      <c r="E437" s="12">
        <v>11438122</v>
      </c>
      <c r="F437" t="s">
        <v>342</v>
      </c>
    </row>
    <row r="438" spans="2:6" ht="15" hidden="1" outlineLevel="1">
      <c r="B438" t="s">
        <v>343</v>
      </c>
      <c r="C438" t="s">
        <v>2</v>
      </c>
      <c r="D438" t="s">
        <v>1</v>
      </c>
      <c r="E438" s="12">
        <v>123013</v>
      </c>
      <c r="F438" t="s">
        <v>344</v>
      </c>
    </row>
    <row r="439" spans="2:11" ht="15" hidden="1" outlineLevel="1">
      <c r="B439" t="s">
        <v>371</v>
      </c>
      <c r="C439" t="s">
        <v>2</v>
      </c>
      <c r="D439" t="s">
        <v>7</v>
      </c>
      <c r="E439" s="12">
        <v>15731290</v>
      </c>
      <c r="F439" t="s">
        <v>4040</v>
      </c>
      <c r="G439" t="s">
        <v>4041</v>
      </c>
      <c r="H439" t="s">
        <v>4042</v>
      </c>
      <c r="I439" t="s">
        <v>4043</v>
      </c>
      <c r="J439" t="s">
        <v>4044</v>
      </c>
      <c r="K439" t="s">
        <v>372</v>
      </c>
    </row>
    <row r="440" spans="2:6" ht="15" hidden="1" outlineLevel="1">
      <c r="B440" t="s">
        <v>373</v>
      </c>
      <c r="C440" t="s">
        <v>2</v>
      </c>
      <c r="D440" t="s">
        <v>258</v>
      </c>
      <c r="E440" s="12">
        <v>507960</v>
      </c>
      <c r="F440" t="s">
        <v>374</v>
      </c>
    </row>
    <row r="441" spans="2:6" ht="15" hidden="1" outlineLevel="1">
      <c r="B441" t="s">
        <v>345</v>
      </c>
      <c r="C441" t="s">
        <v>2</v>
      </c>
      <c r="D441" t="s">
        <v>39</v>
      </c>
      <c r="E441" s="12">
        <v>30848</v>
      </c>
      <c r="F441" t="s">
        <v>345</v>
      </c>
    </row>
    <row r="442" spans="2:6" ht="15" hidden="1" outlineLevel="1">
      <c r="B442" t="s">
        <v>375</v>
      </c>
      <c r="C442" t="s">
        <v>2</v>
      </c>
      <c r="D442" t="s">
        <v>16</v>
      </c>
      <c r="E442" s="12">
        <v>241566</v>
      </c>
      <c r="F442" t="s">
        <v>376</v>
      </c>
    </row>
    <row r="443" spans="2:6" ht="15" hidden="1" outlineLevel="1">
      <c r="B443" t="s">
        <v>377</v>
      </c>
      <c r="C443" t="s">
        <v>2</v>
      </c>
      <c r="D443" t="s">
        <v>1</v>
      </c>
      <c r="E443" s="12">
        <v>196308</v>
      </c>
      <c r="F443" t="s">
        <v>378</v>
      </c>
    </row>
    <row r="444" spans="2:6" ht="15" hidden="1" outlineLevel="1">
      <c r="B444" t="s">
        <v>346</v>
      </c>
      <c r="C444" t="s">
        <v>2</v>
      </c>
      <c r="D444" t="s">
        <v>16</v>
      </c>
      <c r="E444" s="12">
        <v>32648</v>
      </c>
      <c r="F444" t="s">
        <v>346</v>
      </c>
    </row>
    <row r="445" spans="2:5" ht="15" hidden="1" outlineLevel="1">
      <c r="B445" t="s">
        <v>379</v>
      </c>
      <c r="C445" t="s">
        <v>2</v>
      </c>
      <c r="D445" t="s">
        <v>380</v>
      </c>
      <c r="E445" s="12">
        <v>590934</v>
      </c>
    </row>
    <row r="446" spans="2:6" ht="15" hidden="1" outlineLevel="1">
      <c r="B446" t="s">
        <v>349</v>
      </c>
      <c r="C446" t="s">
        <v>2</v>
      </c>
      <c r="D446" t="s">
        <v>16</v>
      </c>
      <c r="E446" s="12">
        <v>429525</v>
      </c>
      <c r="F446" t="s">
        <v>349</v>
      </c>
    </row>
    <row r="447" spans="2:6" ht="15" hidden="1" outlineLevel="1">
      <c r="B447" t="s">
        <v>381</v>
      </c>
      <c r="C447" t="s">
        <v>2</v>
      </c>
      <c r="D447" t="s">
        <v>16</v>
      </c>
      <c r="E447" s="12">
        <v>866712</v>
      </c>
      <c r="F447" t="s">
        <v>382</v>
      </c>
    </row>
    <row r="448" spans="2:6" ht="15" hidden="1" outlineLevel="1">
      <c r="B448" t="s">
        <v>383</v>
      </c>
      <c r="C448" t="s">
        <v>2</v>
      </c>
      <c r="D448" t="s">
        <v>278</v>
      </c>
      <c r="E448" s="12">
        <v>1623240</v>
      </c>
      <c r="F448" t="s">
        <v>383</v>
      </c>
    </row>
    <row r="449" spans="2:6" ht="15" hidden="1" outlineLevel="1">
      <c r="B449" t="s">
        <v>384</v>
      </c>
      <c r="C449" t="s">
        <v>2</v>
      </c>
      <c r="D449" t="s">
        <v>1</v>
      </c>
      <c r="E449" s="12">
        <v>94458</v>
      </c>
      <c r="F449" t="s">
        <v>384</v>
      </c>
    </row>
    <row r="450" spans="2:6" ht="15" hidden="1" outlineLevel="1">
      <c r="B450" t="s">
        <v>355</v>
      </c>
      <c r="C450" t="s">
        <v>2</v>
      </c>
      <c r="D450" t="s">
        <v>219</v>
      </c>
      <c r="E450" s="12">
        <v>856996</v>
      </c>
      <c r="F450" t="s">
        <v>356</v>
      </c>
    </row>
    <row r="451" spans="2:6" ht="15" hidden="1" outlineLevel="1">
      <c r="B451" t="s">
        <v>385</v>
      </c>
      <c r="C451" t="s">
        <v>2</v>
      </c>
      <c r="D451" t="s">
        <v>1</v>
      </c>
      <c r="E451" s="12">
        <v>224010</v>
      </c>
      <c r="F451" t="s">
        <v>386</v>
      </c>
    </row>
    <row r="452" spans="1:5" ht="15" collapsed="1">
      <c r="A452" t="s">
        <v>1098</v>
      </c>
      <c r="D452" s="1">
        <f>COUNTA(D453:D487)</f>
        <v>35</v>
      </c>
      <c r="E452" s="11">
        <f>SUM(E453:E487)</f>
        <v>91590856.25</v>
      </c>
    </row>
    <row r="453" spans="2:6" ht="15" hidden="1" outlineLevel="1">
      <c r="B453" t="s">
        <v>1099</v>
      </c>
      <c r="C453" t="s">
        <v>0</v>
      </c>
      <c r="D453" t="s">
        <v>1</v>
      </c>
      <c r="E453" s="12">
        <v>14007</v>
      </c>
      <c r="F453" t="s">
        <v>1099</v>
      </c>
    </row>
    <row r="454" spans="2:6" ht="15" hidden="1" outlineLevel="1">
      <c r="B454" t="s">
        <v>1100</v>
      </c>
      <c r="C454" t="s">
        <v>0</v>
      </c>
      <c r="D454" t="s">
        <v>1</v>
      </c>
      <c r="E454" s="12">
        <v>23023</v>
      </c>
      <c r="F454" t="s">
        <v>1100</v>
      </c>
    </row>
    <row r="455" spans="2:6" ht="15" hidden="1" outlineLevel="1">
      <c r="B455" t="s">
        <v>1101</v>
      </c>
      <c r="C455" t="s">
        <v>0</v>
      </c>
      <c r="D455" t="s">
        <v>47</v>
      </c>
      <c r="E455" s="12">
        <v>39216</v>
      </c>
      <c r="F455" t="s">
        <v>1101</v>
      </c>
    </row>
    <row r="456" spans="2:6" ht="15" hidden="1" outlineLevel="1">
      <c r="B456" t="s">
        <v>1102</v>
      </c>
      <c r="C456" t="s">
        <v>0</v>
      </c>
      <c r="D456" t="s">
        <v>1</v>
      </c>
      <c r="E456" s="12">
        <v>19152</v>
      </c>
      <c r="F456" t="s">
        <v>1102</v>
      </c>
    </row>
    <row r="457" spans="2:6" ht="15" hidden="1" outlineLevel="1">
      <c r="B457" t="s">
        <v>1103</v>
      </c>
      <c r="C457" t="s">
        <v>0</v>
      </c>
      <c r="D457" t="s">
        <v>219</v>
      </c>
      <c r="E457" s="12">
        <v>174300</v>
      </c>
      <c r="F457" t="s">
        <v>1103</v>
      </c>
    </row>
    <row r="458" spans="2:6" ht="15" hidden="1" outlineLevel="1">
      <c r="B458" t="s">
        <v>1104</v>
      </c>
      <c r="C458" t="s">
        <v>0</v>
      </c>
      <c r="D458" t="s">
        <v>13</v>
      </c>
      <c r="E458" s="12">
        <v>12090</v>
      </c>
      <c r="F458" t="s">
        <v>1105</v>
      </c>
    </row>
    <row r="459" spans="2:6" ht="15" hidden="1" outlineLevel="1">
      <c r="B459" t="s">
        <v>1106</v>
      </c>
      <c r="C459" t="s">
        <v>0</v>
      </c>
      <c r="D459" t="s">
        <v>13</v>
      </c>
      <c r="E459" s="12">
        <v>24552</v>
      </c>
      <c r="F459" t="s">
        <v>1106</v>
      </c>
    </row>
    <row r="460" spans="2:5" ht="15" hidden="1" outlineLevel="1">
      <c r="B460" t="s">
        <v>1107</v>
      </c>
      <c r="C460" t="s">
        <v>0</v>
      </c>
      <c r="D460" t="s">
        <v>1</v>
      </c>
      <c r="E460" s="12">
        <v>17040</v>
      </c>
    </row>
    <row r="461" spans="2:6" ht="15" hidden="1" outlineLevel="1">
      <c r="B461" t="s">
        <v>1108</v>
      </c>
      <c r="C461" t="s">
        <v>0</v>
      </c>
      <c r="D461" t="s">
        <v>13</v>
      </c>
      <c r="E461" s="12">
        <v>1949935</v>
      </c>
      <c r="F461" t="s">
        <v>1108</v>
      </c>
    </row>
    <row r="462" spans="2:6" ht="15" hidden="1" outlineLevel="1">
      <c r="B462" t="s">
        <v>1109</v>
      </c>
      <c r="C462" t="s">
        <v>0</v>
      </c>
      <c r="D462" t="s">
        <v>219</v>
      </c>
      <c r="E462" s="12">
        <v>349875</v>
      </c>
      <c r="F462" t="s">
        <v>1110</v>
      </c>
    </row>
    <row r="463" spans="2:6" ht="15" hidden="1" outlineLevel="1">
      <c r="B463" t="s">
        <v>1111</v>
      </c>
      <c r="C463" t="s">
        <v>0</v>
      </c>
      <c r="D463" t="s">
        <v>16</v>
      </c>
      <c r="E463" s="12">
        <v>22995</v>
      </c>
      <c r="F463" t="s">
        <v>1111</v>
      </c>
    </row>
    <row r="464" spans="2:6" ht="15" hidden="1" outlineLevel="1">
      <c r="B464" t="s">
        <v>1112</v>
      </c>
      <c r="C464" t="s">
        <v>0</v>
      </c>
      <c r="D464" t="s">
        <v>16</v>
      </c>
      <c r="E464" s="12">
        <v>677474</v>
      </c>
      <c r="F464" t="s">
        <v>1112</v>
      </c>
    </row>
    <row r="465" spans="2:6" ht="15" hidden="1" outlineLevel="1">
      <c r="B465" t="s">
        <v>1113</v>
      </c>
      <c r="C465" t="s">
        <v>0</v>
      </c>
      <c r="D465" t="s">
        <v>13</v>
      </c>
      <c r="E465" s="12">
        <v>9796</v>
      </c>
      <c r="F465" t="s">
        <v>1113</v>
      </c>
    </row>
    <row r="466" spans="2:6" ht="15" hidden="1" outlineLevel="1">
      <c r="B466" t="s">
        <v>1114</v>
      </c>
      <c r="C466" t="s">
        <v>0</v>
      </c>
      <c r="D466" t="s">
        <v>1</v>
      </c>
      <c r="E466" s="12">
        <v>236645</v>
      </c>
      <c r="F466" t="s">
        <v>1114</v>
      </c>
    </row>
    <row r="467" spans="2:6" ht="15" hidden="1" outlineLevel="1">
      <c r="B467" t="s">
        <v>1115</v>
      </c>
      <c r="C467" t="s">
        <v>0</v>
      </c>
      <c r="D467" t="s">
        <v>1</v>
      </c>
      <c r="E467" s="12">
        <v>1810620</v>
      </c>
      <c r="F467" t="s">
        <v>1115</v>
      </c>
    </row>
    <row r="468" spans="2:6" ht="15" hidden="1" outlineLevel="1">
      <c r="B468" t="s">
        <v>1116</v>
      </c>
      <c r="C468" t="s">
        <v>0</v>
      </c>
      <c r="D468" t="s">
        <v>16</v>
      </c>
      <c r="E468" s="12">
        <v>317768</v>
      </c>
      <c r="F468" t="s">
        <v>1116</v>
      </c>
    </row>
    <row r="469" spans="2:6" ht="15" hidden="1" outlineLevel="1">
      <c r="B469" t="s">
        <v>1117</v>
      </c>
      <c r="C469" t="s">
        <v>0</v>
      </c>
      <c r="D469" t="s">
        <v>5</v>
      </c>
      <c r="E469" s="12">
        <v>139496</v>
      </c>
      <c r="F469" t="s">
        <v>1117</v>
      </c>
    </row>
    <row r="470" spans="2:6" ht="15" hidden="1" outlineLevel="1">
      <c r="B470" t="s">
        <v>373</v>
      </c>
      <c r="C470" t="s">
        <v>0</v>
      </c>
      <c r="D470" t="s">
        <v>10</v>
      </c>
      <c r="E470" s="12">
        <v>5364639</v>
      </c>
      <c r="F470" t="s">
        <v>1118</v>
      </c>
    </row>
    <row r="471" spans="2:6" ht="15" hidden="1" outlineLevel="1">
      <c r="B471" t="s">
        <v>1119</v>
      </c>
      <c r="C471" t="s">
        <v>0</v>
      </c>
      <c r="D471" t="s">
        <v>16</v>
      </c>
      <c r="E471" s="12">
        <v>192479</v>
      </c>
      <c r="F471" t="s">
        <v>1120</v>
      </c>
    </row>
    <row r="472" spans="2:6" ht="15" hidden="1" outlineLevel="1">
      <c r="B472" t="s">
        <v>1121</v>
      </c>
      <c r="C472" t="s">
        <v>0</v>
      </c>
      <c r="D472" t="s">
        <v>5</v>
      </c>
      <c r="E472" s="12">
        <v>8815183</v>
      </c>
      <c r="F472" t="s">
        <v>1122</v>
      </c>
    </row>
    <row r="473" spans="2:11" ht="15" hidden="1" outlineLevel="1">
      <c r="B473" t="s">
        <v>4859</v>
      </c>
      <c r="C473" t="s">
        <v>0</v>
      </c>
      <c r="D473" t="s">
        <v>7</v>
      </c>
      <c r="E473" s="13">
        <f>57741867*3/4</f>
        <v>43306400.25</v>
      </c>
      <c r="F473" t="s">
        <v>4860</v>
      </c>
      <c r="K473" t="s">
        <v>4861</v>
      </c>
    </row>
    <row r="474" spans="2:5" ht="15" hidden="1" outlineLevel="1">
      <c r="B474" t="s">
        <v>1123</v>
      </c>
      <c r="C474" t="s">
        <v>0</v>
      </c>
      <c r="D474" t="s">
        <v>5</v>
      </c>
      <c r="E474" s="12">
        <v>4950</v>
      </c>
    </row>
    <row r="475" spans="2:5" ht="15" hidden="1" outlineLevel="1">
      <c r="B475" t="s">
        <v>1124</v>
      </c>
      <c r="C475" t="s">
        <v>0</v>
      </c>
      <c r="D475" t="s">
        <v>5</v>
      </c>
      <c r="E475" s="12">
        <v>620400</v>
      </c>
    </row>
    <row r="476" spans="2:6" ht="15" hidden="1" outlineLevel="1">
      <c r="B476" t="s">
        <v>1125</v>
      </c>
      <c r="C476" t="s">
        <v>2</v>
      </c>
      <c r="D476" t="s">
        <v>39</v>
      </c>
      <c r="E476" s="12">
        <v>60060</v>
      </c>
      <c r="F476" t="s">
        <v>1125</v>
      </c>
    </row>
    <row r="477" spans="2:6" ht="15" hidden="1" outlineLevel="1">
      <c r="B477" t="s">
        <v>1126</v>
      </c>
      <c r="C477" t="s">
        <v>2</v>
      </c>
      <c r="D477" t="s">
        <v>1</v>
      </c>
      <c r="E477" s="12">
        <v>39058</v>
      </c>
      <c r="F477" t="s">
        <v>1127</v>
      </c>
    </row>
    <row r="478" spans="2:6" ht="15" hidden="1" outlineLevel="1">
      <c r="B478" t="s">
        <v>1101</v>
      </c>
      <c r="C478" t="s">
        <v>2</v>
      </c>
      <c r="D478" t="s">
        <v>13</v>
      </c>
      <c r="E478" s="12">
        <v>310566</v>
      </c>
      <c r="F478" t="s">
        <v>1101</v>
      </c>
    </row>
    <row r="479" spans="2:6" ht="15" hidden="1" outlineLevel="1">
      <c r="B479" t="s">
        <v>1128</v>
      </c>
      <c r="C479" t="s">
        <v>2</v>
      </c>
      <c r="D479" t="s">
        <v>1</v>
      </c>
      <c r="E479" s="12">
        <v>683366</v>
      </c>
      <c r="F479" t="s">
        <v>1128</v>
      </c>
    </row>
    <row r="480" spans="2:6" ht="15" hidden="1" outlineLevel="1">
      <c r="B480" t="s">
        <v>1129</v>
      </c>
      <c r="C480" t="s">
        <v>2</v>
      </c>
      <c r="D480" t="s">
        <v>5</v>
      </c>
      <c r="E480" s="12">
        <v>6110736</v>
      </c>
      <c r="F480" t="s">
        <v>1122</v>
      </c>
    </row>
    <row r="481" spans="2:6" ht="15" hidden="1" outlineLevel="1">
      <c r="B481" t="s">
        <v>1112</v>
      </c>
      <c r="C481" t="s">
        <v>2</v>
      </c>
      <c r="D481" t="s">
        <v>16</v>
      </c>
      <c r="E481" s="12">
        <v>1000272</v>
      </c>
      <c r="F481" t="s">
        <v>1112</v>
      </c>
    </row>
    <row r="482" spans="2:6" ht="15" hidden="1" outlineLevel="1">
      <c r="B482" t="s">
        <v>1116</v>
      </c>
      <c r="C482" t="s">
        <v>2</v>
      </c>
      <c r="D482" t="s">
        <v>16</v>
      </c>
      <c r="E482" s="12">
        <v>188400</v>
      </c>
      <c r="F482" t="s">
        <v>1116</v>
      </c>
    </row>
    <row r="483" spans="2:6" ht="15" hidden="1" outlineLevel="1">
      <c r="B483" t="s">
        <v>1130</v>
      </c>
      <c r="C483" t="s">
        <v>2</v>
      </c>
      <c r="D483" t="s">
        <v>1</v>
      </c>
      <c r="E483" s="12">
        <v>427869</v>
      </c>
      <c r="F483" t="s">
        <v>1131</v>
      </c>
    </row>
    <row r="484" spans="2:6" ht="15" hidden="1" outlineLevel="1">
      <c r="B484" t="s">
        <v>1132</v>
      </c>
      <c r="C484" t="s">
        <v>2</v>
      </c>
      <c r="D484" t="s">
        <v>16</v>
      </c>
      <c r="E484" s="12">
        <v>2318082</v>
      </c>
      <c r="F484" t="s">
        <v>1111</v>
      </c>
    </row>
    <row r="485" spans="2:6" ht="15" hidden="1" outlineLevel="1">
      <c r="B485" t="s">
        <v>1133</v>
      </c>
      <c r="C485" t="s">
        <v>2</v>
      </c>
      <c r="D485" t="s">
        <v>16</v>
      </c>
      <c r="E485" s="12">
        <v>36036</v>
      </c>
      <c r="F485" t="s">
        <v>1133</v>
      </c>
    </row>
    <row r="486" spans="2:12" ht="15" hidden="1" outlineLevel="1">
      <c r="B486" t="s">
        <v>1119</v>
      </c>
      <c r="C486" t="s">
        <v>2</v>
      </c>
      <c r="D486" t="s">
        <v>7</v>
      </c>
      <c r="E486" s="12">
        <v>15147786</v>
      </c>
      <c r="F486" t="s">
        <v>4165</v>
      </c>
      <c r="G486" t="s">
        <v>4166</v>
      </c>
      <c r="H486" t="s">
        <v>4167</v>
      </c>
      <c r="I486" t="s">
        <v>4168</v>
      </c>
      <c r="J486" t="s">
        <v>4169</v>
      </c>
      <c r="K486" t="s">
        <v>4170</v>
      </c>
      <c r="L486" t="s">
        <v>1134</v>
      </c>
    </row>
    <row r="487" spans="2:6" ht="15" hidden="1" outlineLevel="1">
      <c r="B487" t="s">
        <v>1135</v>
      </c>
      <c r="C487" t="s">
        <v>2</v>
      </c>
      <c r="D487" t="s">
        <v>13</v>
      </c>
      <c r="E487" s="12">
        <v>1126590</v>
      </c>
      <c r="F487" t="s">
        <v>1135</v>
      </c>
    </row>
    <row r="488" spans="1:5" ht="15" collapsed="1">
      <c r="A488" t="s">
        <v>1148</v>
      </c>
      <c r="D488" s="1">
        <f>COUNTA(D489:D532)</f>
        <v>44</v>
      </c>
      <c r="E488" s="11">
        <f>SUM(E489:E532)</f>
        <v>81072547</v>
      </c>
    </row>
    <row r="489" spans="2:6" ht="15" hidden="1" outlineLevel="1">
      <c r="B489" t="s">
        <v>1149</v>
      </c>
      <c r="C489" t="s">
        <v>0</v>
      </c>
      <c r="D489" t="s">
        <v>5</v>
      </c>
      <c r="E489" s="12">
        <v>3262680</v>
      </c>
      <c r="F489" t="s">
        <v>1149</v>
      </c>
    </row>
    <row r="490" spans="2:6" ht="15" hidden="1" outlineLevel="1">
      <c r="B490" t="s">
        <v>1150</v>
      </c>
      <c r="C490" t="s">
        <v>0</v>
      </c>
      <c r="D490" t="s">
        <v>5</v>
      </c>
      <c r="E490" s="12">
        <v>212300</v>
      </c>
      <c r="F490" t="s">
        <v>1150</v>
      </c>
    </row>
    <row r="491" spans="2:6" ht="15" hidden="1" outlineLevel="1">
      <c r="B491" t="s">
        <v>1151</v>
      </c>
      <c r="C491" t="s">
        <v>0</v>
      </c>
      <c r="D491" t="s">
        <v>16</v>
      </c>
      <c r="E491" s="12">
        <v>437510</v>
      </c>
      <c r="F491" t="s">
        <v>1151</v>
      </c>
    </row>
    <row r="492" spans="2:6" ht="15" hidden="1" outlineLevel="1">
      <c r="B492" t="s">
        <v>1152</v>
      </c>
      <c r="C492" t="s">
        <v>0</v>
      </c>
      <c r="D492" t="s">
        <v>219</v>
      </c>
      <c r="E492" s="12">
        <v>89776</v>
      </c>
      <c r="F492" t="s">
        <v>1152</v>
      </c>
    </row>
    <row r="493" spans="2:5" ht="15" hidden="1" outlineLevel="1">
      <c r="B493" t="s">
        <v>1153</v>
      </c>
      <c r="C493" t="s">
        <v>0</v>
      </c>
      <c r="D493" t="s">
        <v>5</v>
      </c>
      <c r="E493" s="12">
        <v>17582</v>
      </c>
    </row>
    <row r="494" spans="2:6" ht="15" hidden="1" outlineLevel="1">
      <c r="B494" t="s">
        <v>1154</v>
      </c>
      <c r="C494" t="s">
        <v>0</v>
      </c>
      <c r="D494" t="s">
        <v>5</v>
      </c>
      <c r="E494" s="12">
        <v>555</v>
      </c>
      <c r="F494" t="s">
        <v>1155</v>
      </c>
    </row>
    <row r="495" spans="2:6" ht="15" hidden="1" outlineLevel="1">
      <c r="B495" t="s">
        <v>1156</v>
      </c>
      <c r="C495" t="s">
        <v>0</v>
      </c>
      <c r="D495" t="s">
        <v>16</v>
      </c>
      <c r="E495" s="12">
        <v>18240</v>
      </c>
      <c r="F495" t="s">
        <v>1156</v>
      </c>
    </row>
    <row r="496" spans="2:6" ht="15" hidden="1" outlineLevel="1">
      <c r="B496" t="s">
        <v>1157</v>
      </c>
      <c r="C496" t="s">
        <v>0</v>
      </c>
      <c r="D496" t="s">
        <v>16</v>
      </c>
      <c r="E496" s="12">
        <v>4046868</v>
      </c>
      <c r="F496" t="s">
        <v>1157</v>
      </c>
    </row>
    <row r="497" spans="2:6" ht="15" hidden="1" outlineLevel="1">
      <c r="B497" t="s">
        <v>1158</v>
      </c>
      <c r="C497" t="s">
        <v>0</v>
      </c>
      <c r="D497" t="s">
        <v>16</v>
      </c>
      <c r="E497" s="12">
        <v>258995</v>
      </c>
      <c r="F497" t="s">
        <v>1158</v>
      </c>
    </row>
    <row r="498" spans="2:6" ht="15" hidden="1" outlineLevel="1">
      <c r="B498" t="s">
        <v>1159</v>
      </c>
      <c r="C498" t="s">
        <v>0</v>
      </c>
      <c r="D498" t="s">
        <v>1</v>
      </c>
      <c r="E498" s="12">
        <v>53613</v>
      </c>
      <c r="F498" t="s">
        <v>1159</v>
      </c>
    </row>
    <row r="499" spans="2:6" ht="15" hidden="1" outlineLevel="1">
      <c r="B499" t="s">
        <v>1160</v>
      </c>
      <c r="C499" t="s">
        <v>0</v>
      </c>
      <c r="D499" t="s">
        <v>16</v>
      </c>
      <c r="E499" s="12">
        <v>919524</v>
      </c>
      <c r="F499" t="s">
        <v>1160</v>
      </c>
    </row>
    <row r="500" spans="2:6" ht="15" hidden="1" outlineLevel="1">
      <c r="B500" t="s">
        <v>1161</v>
      </c>
      <c r="C500" t="s">
        <v>0</v>
      </c>
      <c r="D500" t="s">
        <v>10</v>
      </c>
      <c r="E500" s="12">
        <v>2233</v>
      </c>
      <c r="F500" t="s">
        <v>1161</v>
      </c>
    </row>
    <row r="501" spans="2:6" ht="15" hidden="1" outlineLevel="1">
      <c r="B501" t="s">
        <v>1162</v>
      </c>
      <c r="C501" t="s">
        <v>0</v>
      </c>
      <c r="D501" t="s">
        <v>1</v>
      </c>
      <c r="E501" s="12">
        <v>1029936</v>
      </c>
      <c r="F501" t="s">
        <v>1163</v>
      </c>
    </row>
    <row r="502" spans="2:6" ht="15" hidden="1" outlineLevel="1">
      <c r="B502" t="s">
        <v>1164</v>
      </c>
      <c r="C502" t="s">
        <v>0</v>
      </c>
      <c r="D502" t="s">
        <v>16</v>
      </c>
      <c r="E502" s="12">
        <v>7467</v>
      </c>
      <c r="F502" t="s">
        <v>1165</v>
      </c>
    </row>
    <row r="503" spans="2:6" ht="15" hidden="1" outlineLevel="1">
      <c r="B503" t="s">
        <v>1166</v>
      </c>
      <c r="C503" t="s">
        <v>0</v>
      </c>
      <c r="D503" t="s">
        <v>1</v>
      </c>
      <c r="E503" s="12">
        <v>1920810</v>
      </c>
      <c r="F503" t="s">
        <v>1167</v>
      </c>
    </row>
    <row r="504" spans="2:8" ht="15" hidden="1" outlineLevel="1">
      <c r="B504" t="s">
        <v>1168</v>
      </c>
      <c r="C504" t="s">
        <v>0</v>
      </c>
      <c r="D504" t="s">
        <v>104</v>
      </c>
      <c r="E504" s="12">
        <v>14316616</v>
      </c>
      <c r="F504" t="s">
        <v>4171</v>
      </c>
      <c r="G504" t="s">
        <v>4172</v>
      </c>
      <c r="H504" t="s">
        <v>1169</v>
      </c>
    </row>
    <row r="505" spans="2:6" ht="15" hidden="1" outlineLevel="1">
      <c r="B505" t="s">
        <v>1170</v>
      </c>
      <c r="C505" t="s">
        <v>0</v>
      </c>
      <c r="D505" t="s">
        <v>39</v>
      </c>
      <c r="E505" s="12">
        <v>1449725</v>
      </c>
      <c r="F505" t="s">
        <v>1171</v>
      </c>
    </row>
    <row r="506" spans="2:6" ht="15" hidden="1" outlineLevel="1">
      <c r="B506" t="s">
        <v>1172</v>
      </c>
      <c r="C506" t="s">
        <v>0</v>
      </c>
      <c r="D506" t="s">
        <v>16</v>
      </c>
      <c r="E506" s="12">
        <v>10540</v>
      </c>
      <c r="F506" t="s">
        <v>1173</v>
      </c>
    </row>
    <row r="507" spans="2:5" ht="15" hidden="1" outlineLevel="1">
      <c r="B507" t="s">
        <v>1174</v>
      </c>
      <c r="C507" t="s">
        <v>0</v>
      </c>
      <c r="D507" t="s">
        <v>100</v>
      </c>
      <c r="E507" s="12">
        <v>1196893</v>
      </c>
    </row>
    <row r="508" spans="2:6" ht="15" hidden="1" outlineLevel="1">
      <c r="B508" t="s">
        <v>1175</v>
      </c>
      <c r="C508" t="s">
        <v>0</v>
      </c>
      <c r="D508" t="s">
        <v>5</v>
      </c>
      <c r="E508" s="12">
        <v>3302784</v>
      </c>
      <c r="F508" t="s">
        <v>1175</v>
      </c>
    </row>
    <row r="509" spans="2:6" ht="15" hidden="1" outlineLevel="1">
      <c r="B509" t="s">
        <v>1176</v>
      </c>
      <c r="C509" t="s">
        <v>0</v>
      </c>
      <c r="D509" t="s">
        <v>1</v>
      </c>
      <c r="E509" s="12">
        <v>842175</v>
      </c>
      <c r="F509" t="s">
        <v>1176</v>
      </c>
    </row>
    <row r="510" spans="2:5" ht="15" hidden="1" outlineLevel="1">
      <c r="B510" t="s">
        <v>1177</v>
      </c>
      <c r="C510" t="s">
        <v>0</v>
      </c>
      <c r="D510" t="s">
        <v>133</v>
      </c>
      <c r="E510" s="12">
        <v>91455</v>
      </c>
    </row>
    <row r="511" spans="2:6" ht="15" hidden="1" outlineLevel="1">
      <c r="B511" t="s">
        <v>1178</v>
      </c>
      <c r="C511" t="s">
        <v>0</v>
      </c>
      <c r="D511" t="s">
        <v>5</v>
      </c>
      <c r="E511" s="12">
        <v>61116</v>
      </c>
      <c r="F511" t="s">
        <v>1178</v>
      </c>
    </row>
    <row r="512" spans="2:6" ht="15" hidden="1" outlineLevel="1">
      <c r="B512" t="s">
        <v>1179</v>
      </c>
      <c r="C512" t="s">
        <v>0</v>
      </c>
      <c r="D512" t="s">
        <v>1</v>
      </c>
      <c r="E512" s="12">
        <v>1277679</v>
      </c>
      <c r="F512" t="s">
        <v>1179</v>
      </c>
    </row>
    <row r="513" spans="2:17" ht="15" hidden="1" outlineLevel="1">
      <c r="B513" t="s">
        <v>1029</v>
      </c>
      <c r="C513" t="s">
        <v>0</v>
      </c>
      <c r="D513" t="s">
        <v>104</v>
      </c>
      <c r="E513" s="12">
        <v>5377580</v>
      </c>
      <c r="F513" t="s">
        <v>4157</v>
      </c>
      <c r="G513" t="s">
        <v>4154</v>
      </c>
      <c r="H513" t="s">
        <v>4173</v>
      </c>
      <c r="I513" t="s">
        <v>4174</v>
      </c>
      <c r="J513" t="s">
        <v>4175</v>
      </c>
      <c r="K513" t="s">
        <v>4176</v>
      </c>
      <c r="L513" t="s">
        <v>4177</v>
      </c>
      <c r="M513" t="s">
        <v>4178</v>
      </c>
      <c r="N513" t="s">
        <v>4179</v>
      </c>
      <c r="O513" t="s">
        <v>4158</v>
      </c>
      <c r="P513" t="s">
        <v>4180</v>
      </c>
      <c r="Q513" t="s">
        <v>1180</v>
      </c>
    </row>
    <row r="514" spans="2:6" ht="15" hidden="1" outlineLevel="1">
      <c r="B514" t="s">
        <v>1149</v>
      </c>
      <c r="C514" t="s">
        <v>2</v>
      </c>
      <c r="D514" t="s">
        <v>5</v>
      </c>
      <c r="E514" s="12">
        <v>3027640</v>
      </c>
      <c r="F514" t="s">
        <v>1149</v>
      </c>
    </row>
    <row r="515" spans="2:6" ht="15" hidden="1" outlineLevel="1">
      <c r="B515" t="s">
        <v>1181</v>
      </c>
      <c r="C515" t="s">
        <v>2</v>
      </c>
      <c r="D515" t="s">
        <v>58</v>
      </c>
      <c r="E515" s="12">
        <v>2594430</v>
      </c>
      <c r="F515" t="s">
        <v>1181</v>
      </c>
    </row>
    <row r="516" spans="2:6" ht="15" hidden="1" outlineLevel="1">
      <c r="B516" t="s">
        <v>1182</v>
      </c>
      <c r="C516" t="s">
        <v>2</v>
      </c>
      <c r="D516" t="s">
        <v>5</v>
      </c>
      <c r="E516" s="12">
        <v>1875230</v>
      </c>
      <c r="F516" t="s">
        <v>1182</v>
      </c>
    </row>
    <row r="517" spans="2:6" ht="15" hidden="1" outlineLevel="1">
      <c r="B517" t="s">
        <v>1154</v>
      </c>
      <c r="C517" t="s">
        <v>2</v>
      </c>
      <c r="D517" t="s">
        <v>5</v>
      </c>
      <c r="E517" s="12">
        <v>31850</v>
      </c>
      <c r="F517" t="s">
        <v>1154</v>
      </c>
    </row>
    <row r="518" spans="2:6" ht="15" hidden="1" outlineLevel="1">
      <c r="B518" t="s">
        <v>1183</v>
      </c>
      <c r="C518" t="s">
        <v>2</v>
      </c>
      <c r="D518" t="s">
        <v>16</v>
      </c>
      <c r="E518" s="12">
        <v>195976</v>
      </c>
      <c r="F518" t="s">
        <v>1183</v>
      </c>
    </row>
    <row r="519" spans="2:6" ht="15" hidden="1" outlineLevel="1">
      <c r="B519" t="s">
        <v>1184</v>
      </c>
      <c r="C519" t="s">
        <v>2</v>
      </c>
      <c r="D519" t="s">
        <v>5</v>
      </c>
      <c r="E519" s="12">
        <v>396772</v>
      </c>
      <c r="F519" t="s">
        <v>1184</v>
      </c>
    </row>
    <row r="520" spans="2:8" ht="15" hidden="1" outlineLevel="1">
      <c r="B520" t="s">
        <v>1157</v>
      </c>
      <c r="C520" t="s">
        <v>2</v>
      </c>
      <c r="D520" t="s">
        <v>104</v>
      </c>
      <c r="E520" s="12">
        <v>417573</v>
      </c>
      <c r="F520" t="s">
        <v>4181</v>
      </c>
      <c r="G520" t="s">
        <v>4182</v>
      </c>
      <c r="H520" t="s">
        <v>1157</v>
      </c>
    </row>
    <row r="521" spans="2:6" ht="15" hidden="1" outlineLevel="1">
      <c r="B521" t="s">
        <v>1158</v>
      </c>
      <c r="C521" t="s">
        <v>2</v>
      </c>
      <c r="D521" t="s">
        <v>13</v>
      </c>
      <c r="E521" s="12">
        <v>20898</v>
      </c>
      <c r="F521" t="s">
        <v>1158</v>
      </c>
    </row>
    <row r="522" spans="2:5" ht="15" hidden="1" outlineLevel="1">
      <c r="B522" t="s">
        <v>1169</v>
      </c>
      <c r="C522" t="s">
        <v>2</v>
      </c>
      <c r="D522" t="s">
        <v>16</v>
      </c>
      <c r="E522" s="12">
        <v>3026000</v>
      </c>
    </row>
    <row r="523" spans="2:6" ht="15" hidden="1" outlineLevel="1">
      <c r="B523" t="s">
        <v>1185</v>
      </c>
      <c r="C523" t="s">
        <v>2</v>
      </c>
      <c r="D523" t="s">
        <v>39</v>
      </c>
      <c r="E523" s="12">
        <v>676060</v>
      </c>
      <c r="F523" t="s">
        <v>1171</v>
      </c>
    </row>
    <row r="524" spans="2:6" ht="15" hidden="1" outlineLevel="1">
      <c r="B524" t="s">
        <v>1186</v>
      </c>
      <c r="C524" t="s">
        <v>2</v>
      </c>
      <c r="D524" t="s">
        <v>1</v>
      </c>
      <c r="E524" s="12">
        <v>16995</v>
      </c>
      <c r="F524" t="s">
        <v>1186</v>
      </c>
    </row>
    <row r="525" spans="2:6" ht="15" hidden="1" outlineLevel="1">
      <c r="B525" t="s">
        <v>1187</v>
      </c>
      <c r="C525" t="s">
        <v>2</v>
      </c>
      <c r="D525" t="s">
        <v>5</v>
      </c>
      <c r="E525" s="12">
        <v>2706275</v>
      </c>
      <c r="F525" t="s">
        <v>1173</v>
      </c>
    </row>
    <row r="526" spans="2:6" ht="15" hidden="1" outlineLevel="1">
      <c r="B526" t="s">
        <v>1188</v>
      </c>
      <c r="C526" t="s">
        <v>2</v>
      </c>
      <c r="D526" t="s">
        <v>16</v>
      </c>
      <c r="E526" s="12">
        <v>275424</v>
      </c>
      <c r="F526" t="s">
        <v>1188</v>
      </c>
    </row>
    <row r="527" spans="2:6" ht="15" hidden="1" outlineLevel="1">
      <c r="B527" t="s">
        <v>1164</v>
      </c>
      <c r="C527" t="s">
        <v>2</v>
      </c>
      <c r="D527" t="s">
        <v>16</v>
      </c>
      <c r="E527" s="12">
        <v>735318</v>
      </c>
      <c r="F527" t="s">
        <v>1164</v>
      </c>
    </row>
    <row r="528" spans="2:6" ht="15" hidden="1" outlineLevel="1">
      <c r="B528" t="s">
        <v>1168</v>
      </c>
      <c r="C528" t="s">
        <v>2</v>
      </c>
      <c r="D528" t="s">
        <v>5</v>
      </c>
      <c r="E528" s="12">
        <v>7186032</v>
      </c>
      <c r="F528" t="s">
        <v>1167</v>
      </c>
    </row>
    <row r="529" spans="2:6" ht="15" hidden="1" outlineLevel="1">
      <c r="B529" t="s">
        <v>1189</v>
      </c>
      <c r="C529" t="s">
        <v>2</v>
      </c>
      <c r="D529" t="s">
        <v>5</v>
      </c>
      <c r="E529" s="12">
        <v>14249235</v>
      </c>
      <c r="F529" t="s">
        <v>1190</v>
      </c>
    </row>
    <row r="530" spans="2:6" ht="15" hidden="1" outlineLevel="1">
      <c r="B530" t="s">
        <v>1175</v>
      </c>
      <c r="C530" t="s">
        <v>2</v>
      </c>
      <c r="D530" t="s">
        <v>16</v>
      </c>
      <c r="E530" s="12">
        <v>2149056</v>
      </c>
      <c r="F530" t="s">
        <v>1175</v>
      </c>
    </row>
    <row r="531" spans="2:5" ht="15" hidden="1" outlineLevel="1">
      <c r="B531" t="s">
        <v>1177</v>
      </c>
      <c r="C531" t="s">
        <v>2</v>
      </c>
      <c r="D531" t="s">
        <v>133</v>
      </c>
      <c r="E531" s="12">
        <v>99567</v>
      </c>
    </row>
    <row r="532" spans="2:6" ht="15" hidden="1" outlineLevel="1">
      <c r="B532" t="s">
        <v>1179</v>
      </c>
      <c r="C532" t="s">
        <v>2</v>
      </c>
      <c r="D532" t="s">
        <v>1</v>
      </c>
      <c r="E532" s="12">
        <v>1187564</v>
      </c>
      <c r="F532" t="s">
        <v>1179</v>
      </c>
    </row>
    <row r="533" spans="1:5" ht="15" collapsed="1">
      <c r="A533" t="s">
        <v>65</v>
      </c>
      <c r="D533" s="1">
        <f>COUNTA(D534:D607)</f>
        <v>74</v>
      </c>
      <c r="E533" s="11">
        <f>SUM(E534:E607)</f>
        <v>77496485</v>
      </c>
    </row>
    <row r="534" spans="2:10" ht="15" hidden="1" outlineLevel="1">
      <c r="B534" t="s">
        <v>66</v>
      </c>
      <c r="C534" t="s">
        <v>0</v>
      </c>
      <c r="D534" t="s">
        <v>67</v>
      </c>
      <c r="E534" s="12">
        <v>3608815</v>
      </c>
      <c r="F534" t="s">
        <v>4011</v>
      </c>
      <c r="G534" t="s">
        <v>4012</v>
      </c>
      <c r="H534" t="s">
        <v>4013</v>
      </c>
      <c r="I534" t="s">
        <v>4014</v>
      </c>
      <c r="J534" t="s">
        <v>68</v>
      </c>
    </row>
    <row r="535" spans="2:6" ht="15" hidden="1" outlineLevel="1">
      <c r="B535" t="s">
        <v>69</v>
      </c>
      <c r="C535" t="s">
        <v>0</v>
      </c>
      <c r="D535" t="s">
        <v>1</v>
      </c>
      <c r="E535" s="12">
        <v>20736</v>
      </c>
      <c r="F535" t="s">
        <v>70</v>
      </c>
    </row>
    <row r="536" spans="2:6" ht="15" hidden="1" outlineLevel="1">
      <c r="B536" t="s">
        <v>71</v>
      </c>
      <c r="C536" t="s">
        <v>0</v>
      </c>
      <c r="D536" t="s">
        <v>10</v>
      </c>
      <c r="E536" s="12">
        <v>2080880</v>
      </c>
      <c r="F536" t="s">
        <v>72</v>
      </c>
    </row>
    <row r="537" spans="2:5" ht="15" hidden="1" outlineLevel="1">
      <c r="B537" t="s">
        <v>73</v>
      </c>
      <c r="C537" t="s">
        <v>0</v>
      </c>
      <c r="D537" t="s">
        <v>74</v>
      </c>
      <c r="E537" s="12">
        <v>5472</v>
      </c>
    </row>
    <row r="538" spans="2:6" ht="15" hidden="1" outlineLevel="1">
      <c r="B538" t="s">
        <v>75</v>
      </c>
      <c r="C538" t="s">
        <v>0</v>
      </c>
      <c r="D538" t="s">
        <v>1</v>
      </c>
      <c r="E538" s="12">
        <v>167134</v>
      </c>
      <c r="F538" t="s">
        <v>75</v>
      </c>
    </row>
    <row r="539" spans="2:6" ht="15" hidden="1" outlineLevel="1">
      <c r="B539" t="s">
        <v>76</v>
      </c>
      <c r="C539" t="s">
        <v>0</v>
      </c>
      <c r="D539" t="s">
        <v>5</v>
      </c>
      <c r="E539" s="12">
        <v>921516</v>
      </c>
      <c r="F539" t="s">
        <v>76</v>
      </c>
    </row>
    <row r="540" spans="2:6" ht="15" hidden="1" outlineLevel="1">
      <c r="B540" t="s">
        <v>77</v>
      </c>
      <c r="C540" t="s">
        <v>0</v>
      </c>
      <c r="D540" t="s">
        <v>5</v>
      </c>
      <c r="E540" s="12">
        <v>44732</v>
      </c>
      <c r="F540" t="s">
        <v>77</v>
      </c>
    </row>
    <row r="541" spans="2:6" ht="15" hidden="1" outlineLevel="1">
      <c r="B541" t="s">
        <v>78</v>
      </c>
      <c r="C541" t="s">
        <v>0</v>
      </c>
      <c r="D541" t="s">
        <v>1</v>
      </c>
      <c r="E541" s="12">
        <v>12480</v>
      </c>
      <c r="F541" t="s">
        <v>79</v>
      </c>
    </row>
    <row r="542" spans="2:6" ht="15" hidden="1" outlineLevel="1">
      <c r="B542" t="s">
        <v>80</v>
      </c>
      <c r="C542" t="s">
        <v>0</v>
      </c>
      <c r="D542" t="s">
        <v>81</v>
      </c>
      <c r="E542" s="12">
        <v>12382</v>
      </c>
      <c r="F542" t="s">
        <v>80</v>
      </c>
    </row>
    <row r="543" spans="2:6" ht="15" hidden="1" outlineLevel="1">
      <c r="B543" t="s">
        <v>82</v>
      </c>
      <c r="C543" t="s">
        <v>0</v>
      </c>
      <c r="D543" t="s">
        <v>5</v>
      </c>
      <c r="E543" s="12">
        <v>70192</v>
      </c>
      <c r="F543" t="s">
        <v>82</v>
      </c>
    </row>
    <row r="544" spans="2:6" ht="15" hidden="1" outlineLevel="1">
      <c r="B544" t="s">
        <v>83</v>
      </c>
      <c r="C544" t="s">
        <v>0</v>
      </c>
      <c r="D544" t="s">
        <v>5</v>
      </c>
      <c r="E544" s="12">
        <v>1288662</v>
      </c>
      <c r="F544" t="s">
        <v>84</v>
      </c>
    </row>
    <row r="545" spans="2:5" ht="15" hidden="1" outlineLevel="1">
      <c r="B545" t="s">
        <v>85</v>
      </c>
      <c r="C545" t="s">
        <v>0</v>
      </c>
      <c r="D545" t="s">
        <v>1</v>
      </c>
      <c r="E545" s="12">
        <v>71200</v>
      </c>
    </row>
    <row r="546" spans="2:6" ht="15" hidden="1" outlineLevel="1">
      <c r="B546" t="s">
        <v>86</v>
      </c>
      <c r="C546" t="s">
        <v>0</v>
      </c>
      <c r="D546" t="s">
        <v>1</v>
      </c>
      <c r="E546" s="12">
        <v>65312</v>
      </c>
      <c r="F546" t="s">
        <v>86</v>
      </c>
    </row>
    <row r="547" spans="2:6" ht="15" hidden="1" outlineLevel="1">
      <c r="B547" t="s">
        <v>87</v>
      </c>
      <c r="C547" t="s">
        <v>0</v>
      </c>
      <c r="D547" t="s">
        <v>1</v>
      </c>
      <c r="E547" s="12">
        <v>409895</v>
      </c>
      <c r="F547" t="s">
        <v>87</v>
      </c>
    </row>
    <row r="548" spans="2:6" ht="15" hidden="1" outlineLevel="1">
      <c r="B548" t="s">
        <v>88</v>
      </c>
      <c r="C548" t="s">
        <v>0</v>
      </c>
      <c r="D548" t="s">
        <v>16</v>
      </c>
      <c r="E548" s="12">
        <v>1175706</v>
      </c>
      <c r="F548" t="s">
        <v>89</v>
      </c>
    </row>
    <row r="549" spans="2:6" ht="15" hidden="1" outlineLevel="1">
      <c r="B549" t="s">
        <v>90</v>
      </c>
      <c r="C549" t="s">
        <v>0</v>
      </c>
      <c r="D549" t="s">
        <v>5</v>
      </c>
      <c r="E549" s="12">
        <v>147744</v>
      </c>
      <c r="F549" t="s">
        <v>91</v>
      </c>
    </row>
    <row r="550" spans="2:6" ht="15" hidden="1" outlineLevel="1">
      <c r="B550" t="s">
        <v>92</v>
      </c>
      <c r="C550" t="s">
        <v>0</v>
      </c>
      <c r="D550" t="s">
        <v>1</v>
      </c>
      <c r="E550" s="12">
        <v>27</v>
      </c>
      <c r="F550" t="s">
        <v>92</v>
      </c>
    </row>
    <row r="551" spans="2:6" ht="15" hidden="1" outlineLevel="1">
      <c r="B551" t="s">
        <v>93</v>
      </c>
      <c r="C551" t="s">
        <v>0</v>
      </c>
      <c r="D551" t="s">
        <v>16</v>
      </c>
      <c r="E551" s="12">
        <v>287546</v>
      </c>
      <c r="F551" t="s">
        <v>94</v>
      </c>
    </row>
    <row r="552" spans="2:6" ht="15" hidden="1" outlineLevel="1">
      <c r="B552" t="s">
        <v>95</v>
      </c>
      <c r="C552" t="s">
        <v>0</v>
      </c>
      <c r="D552" t="s">
        <v>16</v>
      </c>
      <c r="E552" s="12">
        <v>1157580</v>
      </c>
      <c r="F552" t="s">
        <v>95</v>
      </c>
    </row>
    <row r="553" spans="2:6" ht="15" hidden="1" outlineLevel="1">
      <c r="B553" t="s">
        <v>96</v>
      </c>
      <c r="C553" t="s">
        <v>0</v>
      </c>
      <c r="D553" t="s">
        <v>5</v>
      </c>
      <c r="E553" s="12">
        <v>1375776</v>
      </c>
      <c r="F553" t="s">
        <v>97</v>
      </c>
    </row>
    <row r="554" spans="2:6" ht="15" hidden="1" outlineLevel="1">
      <c r="B554" t="s">
        <v>98</v>
      </c>
      <c r="C554" t="s">
        <v>0</v>
      </c>
      <c r="D554" t="s">
        <v>5</v>
      </c>
      <c r="E554" s="12">
        <v>33063</v>
      </c>
      <c r="F554" t="s">
        <v>98</v>
      </c>
    </row>
    <row r="555" spans="2:6" ht="15" hidden="1" outlineLevel="1">
      <c r="B555" t="s">
        <v>99</v>
      </c>
      <c r="C555" t="s">
        <v>0</v>
      </c>
      <c r="D555" t="s">
        <v>100</v>
      </c>
      <c r="E555" s="12">
        <v>2138904</v>
      </c>
      <c r="F555" t="s">
        <v>101</v>
      </c>
    </row>
    <row r="556" spans="2:6" ht="15" hidden="1" outlineLevel="1">
      <c r="B556" t="s">
        <v>102</v>
      </c>
      <c r="C556" t="s">
        <v>0</v>
      </c>
      <c r="D556" t="s">
        <v>1</v>
      </c>
      <c r="E556" s="12">
        <v>127800</v>
      </c>
      <c r="F556" t="s">
        <v>102</v>
      </c>
    </row>
    <row r="557" spans="2:7" ht="15" hidden="1" outlineLevel="1">
      <c r="B557" t="s">
        <v>103</v>
      </c>
      <c r="C557" t="s">
        <v>0</v>
      </c>
      <c r="D557" t="s">
        <v>104</v>
      </c>
      <c r="E557" s="12">
        <v>83790</v>
      </c>
      <c r="F557" t="s">
        <v>4015</v>
      </c>
      <c r="G557" t="s">
        <v>105</v>
      </c>
    </row>
    <row r="558" spans="2:6" ht="15" hidden="1" outlineLevel="1">
      <c r="B558" t="s">
        <v>106</v>
      </c>
      <c r="C558" t="s">
        <v>0</v>
      </c>
      <c r="D558" t="s">
        <v>13</v>
      </c>
      <c r="E558" s="12">
        <v>138229</v>
      </c>
      <c r="F558" t="s">
        <v>106</v>
      </c>
    </row>
    <row r="559" spans="2:6" ht="15" hidden="1" outlineLevel="1">
      <c r="B559" t="s">
        <v>107</v>
      </c>
      <c r="C559" t="s">
        <v>0</v>
      </c>
      <c r="D559" t="s">
        <v>5</v>
      </c>
      <c r="E559" s="12">
        <v>160537</v>
      </c>
      <c r="F559" t="s">
        <v>108</v>
      </c>
    </row>
    <row r="560" spans="2:6" ht="15" hidden="1" outlineLevel="1">
      <c r="B560" t="s">
        <v>109</v>
      </c>
      <c r="C560" t="s">
        <v>0</v>
      </c>
      <c r="D560" t="s">
        <v>5</v>
      </c>
      <c r="E560" s="12">
        <v>26312</v>
      </c>
      <c r="F560" t="s">
        <v>109</v>
      </c>
    </row>
    <row r="561" spans="2:5" ht="15" hidden="1" outlineLevel="1">
      <c r="B561" t="s">
        <v>110</v>
      </c>
      <c r="C561" t="s">
        <v>0</v>
      </c>
      <c r="D561" t="s">
        <v>16</v>
      </c>
      <c r="E561" s="12">
        <v>32552</v>
      </c>
    </row>
    <row r="562" spans="2:6" ht="15" hidden="1" outlineLevel="1">
      <c r="B562" t="s">
        <v>111</v>
      </c>
      <c r="C562" t="s">
        <v>0</v>
      </c>
      <c r="D562" t="s">
        <v>1</v>
      </c>
      <c r="E562" s="12">
        <v>257040</v>
      </c>
      <c r="F562" t="s">
        <v>112</v>
      </c>
    </row>
    <row r="563" spans="2:6" ht="15" hidden="1" outlineLevel="1">
      <c r="B563" t="s">
        <v>113</v>
      </c>
      <c r="C563" t="s">
        <v>0</v>
      </c>
      <c r="D563" t="s">
        <v>1</v>
      </c>
      <c r="E563" s="12">
        <v>228942</v>
      </c>
      <c r="F563" t="s">
        <v>114</v>
      </c>
    </row>
    <row r="564" spans="2:6" ht="15" hidden="1" outlineLevel="1">
      <c r="B564" t="s">
        <v>115</v>
      </c>
      <c r="C564" t="s">
        <v>0</v>
      </c>
      <c r="D564" t="s">
        <v>5</v>
      </c>
      <c r="E564" s="12">
        <v>65270</v>
      </c>
      <c r="F564" t="s">
        <v>116</v>
      </c>
    </row>
    <row r="565" spans="2:6" ht="15" hidden="1" outlineLevel="1">
      <c r="B565" t="s">
        <v>117</v>
      </c>
      <c r="C565" t="s">
        <v>0</v>
      </c>
      <c r="D565" t="s">
        <v>118</v>
      </c>
      <c r="E565" s="12">
        <v>29300</v>
      </c>
      <c r="F565" t="s">
        <v>119</v>
      </c>
    </row>
    <row r="566" spans="2:6" ht="15" hidden="1" outlineLevel="1">
      <c r="B566" t="s">
        <v>120</v>
      </c>
      <c r="C566" t="s">
        <v>0</v>
      </c>
      <c r="D566" t="s">
        <v>16</v>
      </c>
      <c r="E566" s="12">
        <v>24892</v>
      </c>
      <c r="F566" t="s">
        <v>120</v>
      </c>
    </row>
    <row r="567" spans="2:6" ht="15" hidden="1" outlineLevel="1">
      <c r="B567" t="s">
        <v>121</v>
      </c>
      <c r="C567" t="s">
        <v>0</v>
      </c>
      <c r="D567" t="s">
        <v>5</v>
      </c>
      <c r="E567" s="12">
        <v>106860</v>
      </c>
      <c r="F567" t="s">
        <v>121</v>
      </c>
    </row>
    <row r="568" spans="2:6" ht="15" hidden="1" outlineLevel="1">
      <c r="B568" t="s">
        <v>122</v>
      </c>
      <c r="C568" t="s">
        <v>0</v>
      </c>
      <c r="D568" t="s">
        <v>16</v>
      </c>
      <c r="E568" s="12">
        <v>1184228</v>
      </c>
      <c r="F568" t="s">
        <v>122</v>
      </c>
    </row>
    <row r="569" spans="2:6" ht="15" hidden="1" outlineLevel="1">
      <c r="B569" t="s">
        <v>123</v>
      </c>
      <c r="C569" t="s">
        <v>0</v>
      </c>
      <c r="D569" t="s">
        <v>1</v>
      </c>
      <c r="E569" s="12">
        <v>30636</v>
      </c>
      <c r="F569" t="s">
        <v>123</v>
      </c>
    </row>
    <row r="570" spans="2:6" ht="15" hidden="1" outlineLevel="1">
      <c r="B570" t="s">
        <v>124</v>
      </c>
      <c r="C570" t="s">
        <v>0</v>
      </c>
      <c r="D570" t="s">
        <v>1</v>
      </c>
      <c r="E570" s="12">
        <v>3663</v>
      </c>
      <c r="F570" t="s">
        <v>124</v>
      </c>
    </row>
    <row r="571" spans="2:6" ht="15" hidden="1" outlineLevel="1">
      <c r="B571" t="s">
        <v>125</v>
      </c>
      <c r="C571" t="s">
        <v>0</v>
      </c>
      <c r="D571" t="s">
        <v>5</v>
      </c>
      <c r="E571" s="12">
        <v>12799780</v>
      </c>
      <c r="F571" t="s">
        <v>126</v>
      </c>
    </row>
    <row r="572" spans="2:6" ht="15" hidden="1" outlineLevel="1">
      <c r="B572" t="s">
        <v>127</v>
      </c>
      <c r="C572" t="s">
        <v>0</v>
      </c>
      <c r="D572" t="s">
        <v>13</v>
      </c>
      <c r="E572" s="12">
        <v>1558752</v>
      </c>
      <c r="F572" t="s">
        <v>127</v>
      </c>
    </row>
    <row r="573" spans="2:6" ht="15" hidden="1" outlineLevel="1">
      <c r="B573" t="s">
        <v>128</v>
      </c>
      <c r="C573" t="s">
        <v>0</v>
      </c>
      <c r="D573" t="s">
        <v>5</v>
      </c>
      <c r="E573" s="12">
        <v>3284684</v>
      </c>
      <c r="F573" t="s">
        <v>128</v>
      </c>
    </row>
    <row r="574" spans="2:6" ht="15" hidden="1" outlineLevel="1">
      <c r="B574" t="s">
        <v>129</v>
      </c>
      <c r="C574" t="s">
        <v>2</v>
      </c>
      <c r="D574" t="s">
        <v>16</v>
      </c>
      <c r="E574" s="12">
        <v>310365</v>
      </c>
      <c r="F574" t="s">
        <v>129</v>
      </c>
    </row>
    <row r="575" spans="2:6" ht="15" hidden="1" outlineLevel="1">
      <c r="B575" t="s">
        <v>75</v>
      </c>
      <c r="C575" t="s">
        <v>2</v>
      </c>
      <c r="D575" t="s">
        <v>5</v>
      </c>
      <c r="E575" s="12">
        <v>1503702</v>
      </c>
      <c r="F575" t="s">
        <v>75</v>
      </c>
    </row>
    <row r="576" spans="2:6" ht="15" hidden="1" outlineLevel="1">
      <c r="B576" t="s">
        <v>76</v>
      </c>
      <c r="C576" t="s">
        <v>2</v>
      </c>
      <c r="D576" t="s">
        <v>16</v>
      </c>
      <c r="E576" s="12">
        <v>155204</v>
      </c>
      <c r="F576" t="s">
        <v>76</v>
      </c>
    </row>
    <row r="577" spans="2:6" ht="15" hidden="1" outlineLevel="1">
      <c r="B577" t="s">
        <v>130</v>
      </c>
      <c r="C577" t="s">
        <v>2</v>
      </c>
      <c r="D577" t="s">
        <v>5</v>
      </c>
      <c r="E577" s="12">
        <v>1303932</v>
      </c>
      <c r="F577" t="s">
        <v>131</v>
      </c>
    </row>
    <row r="578" spans="2:6" ht="15" hidden="1" outlineLevel="1">
      <c r="B578" t="s">
        <v>132</v>
      </c>
      <c r="C578" t="s">
        <v>2</v>
      </c>
      <c r="D578" t="s">
        <v>133</v>
      </c>
      <c r="E578" s="12">
        <v>5814</v>
      </c>
      <c r="F578" t="s">
        <v>132</v>
      </c>
    </row>
    <row r="579" spans="2:6" ht="15" hidden="1" outlineLevel="1">
      <c r="B579" t="s">
        <v>78</v>
      </c>
      <c r="C579" t="s">
        <v>2</v>
      </c>
      <c r="D579" t="s">
        <v>100</v>
      </c>
      <c r="E579" s="12">
        <v>65856</v>
      </c>
      <c r="F579" t="s">
        <v>79</v>
      </c>
    </row>
    <row r="580" spans="2:6" ht="15" hidden="1" outlineLevel="1">
      <c r="B580" t="s">
        <v>134</v>
      </c>
      <c r="C580" t="s">
        <v>2</v>
      </c>
      <c r="D580" t="s">
        <v>13</v>
      </c>
      <c r="E580" s="12">
        <v>505005</v>
      </c>
      <c r="F580" t="s">
        <v>134</v>
      </c>
    </row>
    <row r="581" spans="2:9" ht="15" hidden="1" outlineLevel="1">
      <c r="B581" t="s">
        <v>82</v>
      </c>
      <c r="C581" t="s">
        <v>2</v>
      </c>
      <c r="D581" t="s">
        <v>7</v>
      </c>
      <c r="E581" s="12">
        <v>10829700</v>
      </c>
      <c r="F581" t="s">
        <v>4016</v>
      </c>
      <c r="G581" t="s">
        <v>4017</v>
      </c>
      <c r="H581" t="s">
        <v>4018</v>
      </c>
      <c r="I581" t="s">
        <v>82</v>
      </c>
    </row>
    <row r="582" spans="2:6" ht="15" hidden="1" outlineLevel="1">
      <c r="B582" t="s">
        <v>83</v>
      </c>
      <c r="C582" t="s">
        <v>2</v>
      </c>
      <c r="D582" t="s">
        <v>5</v>
      </c>
      <c r="E582" s="12">
        <v>728850</v>
      </c>
      <c r="F582" t="s">
        <v>84</v>
      </c>
    </row>
    <row r="583" spans="2:6" ht="15" hidden="1" outlineLevel="1">
      <c r="B583" t="s">
        <v>135</v>
      </c>
      <c r="C583" t="s">
        <v>2</v>
      </c>
      <c r="D583" t="s">
        <v>16</v>
      </c>
      <c r="E583" s="12">
        <v>108252</v>
      </c>
      <c r="F583" t="s">
        <v>135</v>
      </c>
    </row>
    <row r="584" spans="2:6" ht="15" hidden="1" outlineLevel="1">
      <c r="B584" t="s">
        <v>90</v>
      </c>
      <c r="C584" t="s">
        <v>2</v>
      </c>
      <c r="D584" t="s">
        <v>1</v>
      </c>
      <c r="E584" s="12">
        <v>10725</v>
      </c>
      <c r="F584" t="s">
        <v>91</v>
      </c>
    </row>
    <row r="585" spans="2:6" ht="15" hidden="1" outlineLevel="1">
      <c r="B585" t="s">
        <v>92</v>
      </c>
      <c r="C585" t="s">
        <v>2</v>
      </c>
      <c r="D585" t="s">
        <v>39</v>
      </c>
      <c r="E585" s="12">
        <v>51356</v>
      </c>
      <c r="F585" t="s">
        <v>92</v>
      </c>
    </row>
    <row r="586" spans="2:6" ht="15" hidden="1" outlineLevel="1">
      <c r="B586" t="s">
        <v>95</v>
      </c>
      <c r="C586" t="s">
        <v>2</v>
      </c>
      <c r="D586" t="s">
        <v>58</v>
      </c>
      <c r="E586" s="12">
        <v>1307844</v>
      </c>
      <c r="F586" t="s">
        <v>95</v>
      </c>
    </row>
    <row r="587" spans="2:6" ht="15" hidden="1" outlineLevel="1">
      <c r="B587" t="s">
        <v>96</v>
      </c>
      <c r="C587" t="s">
        <v>2</v>
      </c>
      <c r="D587" t="s">
        <v>10</v>
      </c>
      <c r="E587" s="12">
        <v>3421464</v>
      </c>
      <c r="F587" t="s">
        <v>72</v>
      </c>
    </row>
    <row r="588" spans="2:6" ht="15" hidden="1" outlineLevel="1">
      <c r="B588" t="s">
        <v>136</v>
      </c>
      <c r="C588" t="s">
        <v>2</v>
      </c>
      <c r="D588" t="s">
        <v>39</v>
      </c>
      <c r="E588" s="12">
        <v>8164</v>
      </c>
      <c r="F588" t="s">
        <v>137</v>
      </c>
    </row>
    <row r="589" spans="2:6" ht="15" hidden="1" outlineLevel="1">
      <c r="B589" t="s">
        <v>138</v>
      </c>
      <c r="C589" t="s">
        <v>2</v>
      </c>
      <c r="D589" t="s">
        <v>5</v>
      </c>
      <c r="E589" s="12">
        <v>29300</v>
      </c>
      <c r="F589" t="s">
        <v>139</v>
      </c>
    </row>
    <row r="590" spans="2:6" ht="15" hidden="1" outlineLevel="1">
      <c r="B590" t="s">
        <v>140</v>
      </c>
      <c r="C590" t="s">
        <v>2</v>
      </c>
      <c r="D590" t="s">
        <v>16</v>
      </c>
      <c r="E590" s="12">
        <v>154440</v>
      </c>
      <c r="F590" t="s">
        <v>140</v>
      </c>
    </row>
    <row r="591" spans="2:6" ht="15" hidden="1" outlineLevel="1">
      <c r="B591" t="s">
        <v>102</v>
      </c>
      <c r="C591" t="s">
        <v>2</v>
      </c>
      <c r="D591" t="s">
        <v>39</v>
      </c>
      <c r="E591" s="12">
        <v>891450</v>
      </c>
      <c r="F591" t="s">
        <v>102</v>
      </c>
    </row>
    <row r="592" spans="2:6" ht="15" hidden="1" outlineLevel="1">
      <c r="B592" t="s">
        <v>141</v>
      </c>
      <c r="C592" t="s">
        <v>2</v>
      </c>
      <c r="D592" t="s">
        <v>5</v>
      </c>
      <c r="E592" s="12">
        <v>168315</v>
      </c>
      <c r="F592" t="s">
        <v>141</v>
      </c>
    </row>
    <row r="593" spans="2:6" ht="15" hidden="1" outlineLevel="1">
      <c r="B593" t="s">
        <v>142</v>
      </c>
      <c r="C593" t="s">
        <v>2</v>
      </c>
      <c r="D593" t="s">
        <v>1</v>
      </c>
      <c r="E593" s="12">
        <v>213427</v>
      </c>
      <c r="F593" t="s">
        <v>142</v>
      </c>
    </row>
    <row r="594" spans="2:6" ht="15" hidden="1" outlineLevel="1">
      <c r="B594" t="s">
        <v>107</v>
      </c>
      <c r="C594" t="s">
        <v>2</v>
      </c>
      <c r="D594" t="s">
        <v>16</v>
      </c>
      <c r="E594" s="12">
        <v>134922</v>
      </c>
      <c r="F594" t="s">
        <v>108</v>
      </c>
    </row>
    <row r="595" spans="2:6" ht="15" hidden="1" outlineLevel="1">
      <c r="B595" t="s">
        <v>143</v>
      </c>
      <c r="C595" t="s">
        <v>2</v>
      </c>
      <c r="D595" t="s">
        <v>13</v>
      </c>
      <c r="E595" s="12">
        <v>77504</v>
      </c>
      <c r="F595" t="s">
        <v>144</v>
      </c>
    </row>
    <row r="596" spans="2:6" ht="15" hidden="1" outlineLevel="1">
      <c r="B596" t="s">
        <v>109</v>
      </c>
      <c r="C596" t="s">
        <v>2</v>
      </c>
      <c r="D596" t="s">
        <v>16</v>
      </c>
      <c r="E596" s="12">
        <v>534660</v>
      </c>
      <c r="F596" t="s">
        <v>109</v>
      </c>
    </row>
    <row r="597" spans="2:6" ht="15" hidden="1" outlineLevel="1">
      <c r="B597" t="s">
        <v>145</v>
      </c>
      <c r="C597" t="s">
        <v>2</v>
      </c>
      <c r="D597" t="s">
        <v>16</v>
      </c>
      <c r="E597" s="12">
        <v>1054680</v>
      </c>
      <c r="F597" t="s">
        <v>94</v>
      </c>
    </row>
    <row r="598" spans="2:6" ht="15" hidden="1" outlineLevel="1">
      <c r="B598" t="s">
        <v>111</v>
      </c>
      <c r="C598" t="s">
        <v>2</v>
      </c>
      <c r="D598" t="s">
        <v>1</v>
      </c>
      <c r="E598" s="12">
        <v>1610</v>
      </c>
      <c r="F598" t="s">
        <v>112</v>
      </c>
    </row>
    <row r="599" spans="2:6" ht="15" hidden="1" outlineLevel="1">
      <c r="B599" t="s">
        <v>113</v>
      </c>
      <c r="C599" t="s">
        <v>2</v>
      </c>
      <c r="D599" t="s">
        <v>13</v>
      </c>
      <c r="E599" s="12">
        <v>1998</v>
      </c>
      <c r="F599" t="s">
        <v>114</v>
      </c>
    </row>
    <row r="600" spans="2:6" ht="15" hidden="1" outlineLevel="1">
      <c r="B600" t="s">
        <v>121</v>
      </c>
      <c r="C600" t="s">
        <v>2</v>
      </c>
      <c r="D600" t="s">
        <v>5</v>
      </c>
      <c r="E600" s="12">
        <v>62629</v>
      </c>
      <c r="F600" t="s">
        <v>121</v>
      </c>
    </row>
    <row r="601" spans="2:6" ht="15" hidden="1" outlineLevel="1">
      <c r="B601" t="s">
        <v>122</v>
      </c>
      <c r="C601" t="s">
        <v>2</v>
      </c>
      <c r="D601" t="s">
        <v>146</v>
      </c>
      <c r="E601" s="12">
        <v>3570</v>
      </c>
      <c r="F601" t="s">
        <v>122</v>
      </c>
    </row>
    <row r="602" spans="2:6" ht="15" hidden="1" outlineLevel="1">
      <c r="B602" t="s">
        <v>123</v>
      </c>
      <c r="C602" t="s">
        <v>2</v>
      </c>
      <c r="D602" t="s">
        <v>13</v>
      </c>
      <c r="E602" s="12">
        <v>124848</v>
      </c>
      <c r="F602" t="s">
        <v>123</v>
      </c>
    </row>
    <row r="603" spans="2:6" ht="15" hidden="1" outlineLevel="1">
      <c r="B603" t="s">
        <v>97</v>
      </c>
      <c r="C603" t="s">
        <v>2</v>
      </c>
      <c r="D603" t="s">
        <v>10</v>
      </c>
      <c r="E603" s="12">
        <v>190704</v>
      </c>
      <c r="F603" t="s">
        <v>97</v>
      </c>
    </row>
    <row r="604" spans="2:6" ht="15" hidden="1" outlineLevel="1">
      <c r="B604" t="s">
        <v>147</v>
      </c>
      <c r="C604" t="s">
        <v>2</v>
      </c>
      <c r="D604" t="s">
        <v>1</v>
      </c>
      <c r="E604" s="12">
        <v>252774</v>
      </c>
      <c r="F604" t="s">
        <v>105</v>
      </c>
    </row>
    <row r="605" spans="2:6" ht="15" hidden="1" outlineLevel="1">
      <c r="B605" t="s">
        <v>124</v>
      </c>
      <c r="C605" t="s">
        <v>2</v>
      </c>
      <c r="D605" t="s">
        <v>10</v>
      </c>
      <c r="E605" s="12">
        <v>1935408</v>
      </c>
      <c r="F605" t="s">
        <v>124</v>
      </c>
    </row>
    <row r="606" spans="2:7" ht="15" hidden="1" outlineLevel="1">
      <c r="B606" t="s">
        <v>148</v>
      </c>
      <c r="C606" t="s">
        <v>2</v>
      </c>
      <c r="D606" t="s">
        <v>104</v>
      </c>
      <c r="E606" s="12">
        <v>13256048</v>
      </c>
      <c r="F606" t="s">
        <v>4019</v>
      </c>
      <c r="G606" t="s">
        <v>149</v>
      </c>
    </row>
    <row r="607" spans="2:6" ht="15" hidden="1" outlineLevel="1">
      <c r="B607" t="s">
        <v>128</v>
      </c>
      <c r="C607" t="s">
        <v>2</v>
      </c>
      <c r="D607" t="s">
        <v>5</v>
      </c>
      <c r="E607" s="12">
        <v>2852944</v>
      </c>
      <c r="F607" t="s">
        <v>128</v>
      </c>
    </row>
    <row r="608" spans="1:5" ht="15" collapsed="1">
      <c r="A608" t="s">
        <v>1042</v>
      </c>
      <c r="D608" s="1">
        <f>COUNTA(D609:D664)</f>
        <v>56</v>
      </c>
      <c r="E608" s="11">
        <f>SUM(E609:E664)</f>
        <v>69350753</v>
      </c>
    </row>
    <row r="609" spans="2:6" ht="15" hidden="1" outlineLevel="1">
      <c r="B609" t="s">
        <v>1043</v>
      </c>
      <c r="C609" t="s">
        <v>0</v>
      </c>
      <c r="D609" t="s">
        <v>5</v>
      </c>
      <c r="E609" s="12">
        <v>1531455</v>
      </c>
      <c r="F609" t="s">
        <v>1043</v>
      </c>
    </row>
    <row r="610" spans="2:6" ht="15" hidden="1" outlineLevel="1">
      <c r="B610" t="s">
        <v>1044</v>
      </c>
      <c r="C610" t="s">
        <v>0</v>
      </c>
      <c r="D610" t="s">
        <v>39</v>
      </c>
      <c r="E610" s="12">
        <v>5044</v>
      </c>
      <c r="F610" t="s">
        <v>1044</v>
      </c>
    </row>
    <row r="611" spans="2:6" ht="15" hidden="1" outlineLevel="1">
      <c r="B611" t="s">
        <v>1045</v>
      </c>
      <c r="C611" t="s">
        <v>0</v>
      </c>
      <c r="D611" t="s">
        <v>100</v>
      </c>
      <c r="E611" s="12">
        <v>114086</v>
      </c>
      <c r="F611" t="s">
        <v>1045</v>
      </c>
    </row>
    <row r="612" spans="2:6" ht="15" hidden="1" outlineLevel="1">
      <c r="B612" t="s">
        <v>1046</v>
      </c>
      <c r="C612" t="s">
        <v>0</v>
      </c>
      <c r="D612" t="s">
        <v>100</v>
      </c>
      <c r="E612" s="12">
        <v>3228472</v>
      </c>
      <c r="F612" t="s">
        <v>1046</v>
      </c>
    </row>
    <row r="613" spans="2:6" ht="15" hidden="1" outlineLevel="1">
      <c r="B613" t="s">
        <v>1047</v>
      </c>
      <c r="C613" t="s">
        <v>0</v>
      </c>
      <c r="D613" t="s">
        <v>13</v>
      </c>
      <c r="E613" s="12">
        <v>3939</v>
      </c>
      <c r="F613" t="s">
        <v>1047</v>
      </c>
    </row>
    <row r="614" spans="2:6" ht="15" hidden="1" outlineLevel="1">
      <c r="B614" t="s">
        <v>1048</v>
      </c>
      <c r="C614" t="s">
        <v>0</v>
      </c>
      <c r="D614" t="s">
        <v>1</v>
      </c>
      <c r="E614" s="12">
        <v>898840</v>
      </c>
      <c r="F614" t="s">
        <v>1048</v>
      </c>
    </row>
    <row r="615" spans="2:6" ht="15" hidden="1" outlineLevel="1">
      <c r="B615" t="s">
        <v>1049</v>
      </c>
      <c r="C615" t="s">
        <v>0</v>
      </c>
      <c r="D615" t="s">
        <v>13</v>
      </c>
      <c r="E615" s="12">
        <v>79002</v>
      </c>
      <c r="F615" t="s">
        <v>1049</v>
      </c>
    </row>
    <row r="616" spans="2:6" ht="15" hidden="1" outlineLevel="1">
      <c r="B616" t="s">
        <v>1050</v>
      </c>
      <c r="C616" t="s">
        <v>0</v>
      </c>
      <c r="D616" t="s">
        <v>1</v>
      </c>
      <c r="E616" s="12">
        <v>978112</v>
      </c>
      <c r="F616" t="s">
        <v>1050</v>
      </c>
    </row>
    <row r="617" spans="2:6" ht="15" hidden="1" outlineLevel="1">
      <c r="B617" t="s">
        <v>1051</v>
      </c>
      <c r="C617" t="s">
        <v>0</v>
      </c>
      <c r="D617" t="s">
        <v>13</v>
      </c>
      <c r="E617" s="12">
        <v>1082943</v>
      </c>
      <c r="F617" t="s">
        <v>1051</v>
      </c>
    </row>
    <row r="618" spans="2:6" ht="15" hidden="1" outlineLevel="1">
      <c r="B618" t="s">
        <v>1052</v>
      </c>
      <c r="C618" t="s">
        <v>0</v>
      </c>
      <c r="D618" t="s">
        <v>58</v>
      </c>
      <c r="E618" s="12">
        <v>2520</v>
      </c>
      <c r="F618" t="s">
        <v>1052</v>
      </c>
    </row>
    <row r="619" spans="2:8" ht="15" hidden="1" outlineLevel="1">
      <c r="B619" t="s">
        <v>1053</v>
      </c>
      <c r="C619" t="s">
        <v>0</v>
      </c>
      <c r="D619" t="s">
        <v>104</v>
      </c>
      <c r="E619" s="12">
        <v>4563870</v>
      </c>
      <c r="F619" t="s">
        <v>4159</v>
      </c>
      <c r="G619" t="s">
        <v>4160</v>
      </c>
      <c r="H619" t="s">
        <v>1054</v>
      </c>
    </row>
    <row r="620" spans="2:6" ht="15" hidden="1" outlineLevel="1">
      <c r="B620" t="s">
        <v>1055</v>
      </c>
      <c r="C620" t="s">
        <v>0</v>
      </c>
      <c r="D620" t="s">
        <v>5</v>
      </c>
      <c r="E620" s="12">
        <v>14212</v>
      </c>
      <c r="F620" t="s">
        <v>1055</v>
      </c>
    </row>
    <row r="621" spans="2:6" ht="15" hidden="1" outlineLevel="1">
      <c r="B621" t="s">
        <v>1056</v>
      </c>
      <c r="C621" t="s">
        <v>0</v>
      </c>
      <c r="D621" t="s">
        <v>1</v>
      </c>
      <c r="E621" s="12">
        <v>1524646</v>
      </c>
      <c r="F621" t="s">
        <v>1057</v>
      </c>
    </row>
    <row r="622" spans="2:6" ht="15" hidden="1" outlineLevel="1">
      <c r="B622" t="s">
        <v>1058</v>
      </c>
      <c r="C622" t="s">
        <v>0</v>
      </c>
      <c r="D622" t="s">
        <v>286</v>
      </c>
      <c r="E622" s="12">
        <v>48069</v>
      </c>
      <c r="F622" t="s">
        <v>1058</v>
      </c>
    </row>
    <row r="623" spans="2:6" ht="15" hidden="1" outlineLevel="1">
      <c r="B623" t="s">
        <v>1059</v>
      </c>
      <c r="C623" t="s">
        <v>0</v>
      </c>
      <c r="D623" t="s">
        <v>16</v>
      </c>
      <c r="E623" s="12">
        <v>2768781</v>
      </c>
      <c r="F623" t="s">
        <v>1060</v>
      </c>
    </row>
    <row r="624" spans="2:6" ht="15" hidden="1" outlineLevel="1">
      <c r="B624" t="s">
        <v>1061</v>
      </c>
      <c r="C624" t="s">
        <v>0</v>
      </c>
      <c r="D624" t="s">
        <v>16</v>
      </c>
      <c r="E624" s="12">
        <v>666037</v>
      </c>
      <c r="F624" t="s">
        <v>1061</v>
      </c>
    </row>
    <row r="625" spans="2:6" ht="15" hidden="1" outlineLevel="1">
      <c r="B625" t="s">
        <v>1062</v>
      </c>
      <c r="C625" t="s">
        <v>0</v>
      </c>
      <c r="D625" t="s">
        <v>5</v>
      </c>
      <c r="E625" s="12">
        <v>44604</v>
      </c>
      <c r="F625" t="s">
        <v>1062</v>
      </c>
    </row>
    <row r="626" spans="2:6" ht="15" hidden="1" outlineLevel="1">
      <c r="B626" t="s">
        <v>1063</v>
      </c>
      <c r="C626" t="s">
        <v>0</v>
      </c>
      <c r="D626" t="s">
        <v>1</v>
      </c>
      <c r="E626" s="12">
        <v>96500</v>
      </c>
      <c r="F626" t="s">
        <v>1064</v>
      </c>
    </row>
    <row r="627" spans="2:6" ht="15" hidden="1" outlineLevel="1">
      <c r="B627" t="s">
        <v>1065</v>
      </c>
      <c r="C627" t="s">
        <v>0</v>
      </c>
      <c r="D627" t="s">
        <v>16</v>
      </c>
      <c r="E627" s="12">
        <v>436872</v>
      </c>
      <c r="F627" t="s">
        <v>1065</v>
      </c>
    </row>
    <row r="628" spans="2:6" ht="15" hidden="1" outlineLevel="1">
      <c r="B628" t="s">
        <v>1066</v>
      </c>
      <c r="C628" t="s">
        <v>0</v>
      </c>
      <c r="D628" t="s">
        <v>16</v>
      </c>
      <c r="E628" s="12">
        <v>22784</v>
      </c>
      <c r="F628" t="s">
        <v>1066</v>
      </c>
    </row>
    <row r="629" spans="2:6" ht="15" hidden="1" outlineLevel="1">
      <c r="B629" t="s">
        <v>1067</v>
      </c>
      <c r="C629" t="s">
        <v>0</v>
      </c>
      <c r="D629" t="s">
        <v>23</v>
      </c>
      <c r="E629" s="12">
        <v>159558</v>
      </c>
      <c r="F629" t="s">
        <v>1068</v>
      </c>
    </row>
    <row r="630" spans="2:6" ht="15" hidden="1" outlineLevel="1">
      <c r="B630" t="s">
        <v>1069</v>
      </c>
      <c r="C630" t="s">
        <v>0</v>
      </c>
      <c r="D630" t="s">
        <v>47</v>
      </c>
      <c r="E630" s="12">
        <v>19082</v>
      </c>
      <c r="F630" t="s">
        <v>1069</v>
      </c>
    </row>
    <row r="631" spans="2:6" ht="15" hidden="1" outlineLevel="1">
      <c r="B631" t="s">
        <v>1070</v>
      </c>
      <c r="C631" t="s">
        <v>0</v>
      </c>
      <c r="D631" t="s">
        <v>10</v>
      </c>
      <c r="E631" s="12">
        <v>159536</v>
      </c>
      <c r="F631" t="s">
        <v>1070</v>
      </c>
    </row>
    <row r="632" spans="2:6" ht="15" hidden="1" outlineLevel="1">
      <c r="B632" t="s">
        <v>1071</v>
      </c>
      <c r="C632" t="s">
        <v>0</v>
      </c>
      <c r="D632" t="s">
        <v>1</v>
      </c>
      <c r="E632" s="12">
        <v>408156</v>
      </c>
      <c r="F632" t="s">
        <v>1071</v>
      </c>
    </row>
    <row r="633" spans="2:6" ht="15" hidden="1" outlineLevel="1">
      <c r="B633" t="s">
        <v>1072</v>
      </c>
      <c r="C633" t="s">
        <v>0</v>
      </c>
      <c r="D633" t="s">
        <v>13</v>
      </c>
      <c r="E633" s="12">
        <v>42624</v>
      </c>
      <c r="F633" t="s">
        <v>1072</v>
      </c>
    </row>
    <row r="634" spans="2:6" ht="15" hidden="1" outlineLevel="1">
      <c r="B634" t="s">
        <v>1073</v>
      </c>
      <c r="C634" t="s">
        <v>0</v>
      </c>
      <c r="D634" t="s">
        <v>23</v>
      </c>
      <c r="E634" s="12">
        <v>4368</v>
      </c>
      <c r="F634" t="s">
        <v>1074</v>
      </c>
    </row>
    <row r="635" spans="2:6" ht="15" hidden="1" outlineLevel="1">
      <c r="B635" t="s">
        <v>1075</v>
      </c>
      <c r="C635" t="s">
        <v>0</v>
      </c>
      <c r="D635" t="s">
        <v>16</v>
      </c>
      <c r="E635" s="12">
        <v>1098100</v>
      </c>
      <c r="F635" t="s">
        <v>1076</v>
      </c>
    </row>
    <row r="636" spans="2:6" ht="15" hidden="1" outlineLevel="1">
      <c r="B636" t="s">
        <v>1077</v>
      </c>
      <c r="C636" t="s">
        <v>0</v>
      </c>
      <c r="D636" t="s">
        <v>146</v>
      </c>
      <c r="E636" s="12">
        <v>4352</v>
      </c>
      <c r="F636" t="s">
        <v>1077</v>
      </c>
    </row>
    <row r="637" spans="2:6" ht="15" hidden="1" outlineLevel="1">
      <c r="B637" t="s">
        <v>1078</v>
      </c>
      <c r="C637" t="s">
        <v>0</v>
      </c>
      <c r="D637" t="s">
        <v>16</v>
      </c>
      <c r="E637" s="12">
        <v>527795</v>
      </c>
      <c r="F637" t="s">
        <v>1078</v>
      </c>
    </row>
    <row r="638" spans="2:6" ht="15" hidden="1" outlineLevel="1">
      <c r="B638" t="s">
        <v>1044</v>
      </c>
      <c r="C638" t="s">
        <v>2</v>
      </c>
      <c r="D638" t="s">
        <v>39</v>
      </c>
      <c r="E638" s="12">
        <v>8120</v>
      </c>
      <c r="F638" t="s">
        <v>1044</v>
      </c>
    </row>
    <row r="639" spans="2:6" ht="15" hidden="1" outlineLevel="1">
      <c r="B639" t="s">
        <v>1079</v>
      </c>
      <c r="C639" t="s">
        <v>2</v>
      </c>
      <c r="D639" t="s">
        <v>5</v>
      </c>
      <c r="E639" s="12">
        <v>1733200</v>
      </c>
      <c r="F639" t="s">
        <v>1079</v>
      </c>
    </row>
    <row r="640" spans="2:10" ht="15" hidden="1" outlineLevel="1">
      <c r="B640" t="s">
        <v>1046</v>
      </c>
      <c r="C640" t="s">
        <v>2</v>
      </c>
      <c r="D640" t="s">
        <v>7</v>
      </c>
      <c r="E640" s="12">
        <v>16409692</v>
      </c>
      <c r="F640" t="s">
        <v>4161</v>
      </c>
      <c r="G640" t="s">
        <v>4162</v>
      </c>
      <c r="H640" t="s">
        <v>4163</v>
      </c>
      <c r="I640" t="s">
        <v>4164</v>
      </c>
      <c r="J640" t="s">
        <v>1080</v>
      </c>
    </row>
    <row r="641" spans="2:6" ht="15" hidden="1" outlineLevel="1">
      <c r="B641" t="s">
        <v>1081</v>
      </c>
      <c r="C641" t="s">
        <v>2</v>
      </c>
      <c r="D641" t="s">
        <v>13</v>
      </c>
      <c r="E641" s="12">
        <v>147403</v>
      </c>
      <c r="F641" t="s">
        <v>1081</v>
      </c>
    </row>
    <row r="642" spans="2:6" ht="15" hidden="1" outlineLevel="1">
      <c r="B642" t="s">
        <v>1082</v>
      </c>
      <c r="C642" t="s">
        <v>2</v>
      </c>
      <c r="D642" t="s">
        <v>5</v>
      </c>
      <c r="E642" s="12">
        <v>80106</v>
      </c>
      <c r="F642" t="s">
        <v>1082</v>
      </c>
    </row>
    <row r="643" spans="2:6" ht="15" hidden="1" outlineLevel="1">
      <c r="B643" t="s">
        <v>1083</v>
      </c>
      <c r="C643" t="s">
        <v>2</v>
      </c>
      <c r="D643" t="s">
        <v>13</v>
      </c>
      <c r="E643" s="12">
        <v>236912</v>
      </c>
      <c r="F643" t="s">
        <v>1083</v>
      </c>
    </row>
    <row r="644" spans="2:6" ht="15" hidden="1" outlineLevel="1">
      <c r="B644" t="s">
        <v>1084</v>
      </c>
      <c r="C644" t="s">
        <v>2</v>
      </c>
      <c r="D644" t="s">
        <v>13</v>
      </c>
      <c r="E644" s="12">
        <v>84214</v>
      </c>
      <c r="F644" t="s">
        <v>1084</v>
      </c>
    </row>
    <row r="645" spans="2:6" ht="15" hidden="1" outlineLevel="1">
      <c r="B645" t="s">
        <v>1085</v>
      </c>
      <c r="C645" t="s">
        <v>2</v>
      </c>
      <c r="D645" t="s">
        <v>39</v>
      </c>
      <c r="E645" s="12">
        <v>4628</v>
      </c>
      <c r="F645" t="s">
        <v>1085</v>
      </c>
    </row>
    <row r="646" spans="2:6" ht="15" hidden="1" outlineLevel="1">
      <c r="B646" t="s">
        <v>1048</v>
      </c>
      <c r="C646" t="s">
        <v>2</v>
      </c>
      <c r="D646" t="s">
        <v>1</v>
      </c>
      <c r="E646" s="12">
        <v>2485782</v>
      </c>
      <c r="F646" t="s">
        <v>1048</v>
      </c>
    </row>
    <row r="647" spans="2:6" ht="15" hidden="1" outlineLevel="1">
      <c r="B647" t="s">
        <v>1086</v>
      </c>
      <c r="C647" t="s">
        <v>2</v>
      </c>
      <c r="D647" t="s">
        <v>146</v>
      </c>
      <c r="E647" s="12">
        <v>287922</v>
      </c>
      <c r="F647" t="s">
        <v>1086</v>
      </c>
    </row>
    <row r="648" spans="2:6" ht="15" hidden="1" outlineLevel="1">
      <c r="B648" t="s">
        <v>1087</v>
      </c>
      <c r="C648" t="s">
        <v>2</v>
      </c>
      <c r="D648" t="s">
        <v>16</v>
      </c>
      <c r="E648" s="12">
        <v>11859</v>
      </c>
      <c r="F648" t="s">
        <v>1087</v>
      </c>
    </row>
    <row r="649" spans="2:6" ht="15" hidden="1" outlineLevel="1">
      <c r="B649" t="s">
        <v>1050</v>
      </c>
      <c r="C649" t="s">
        <v>2</v>
      </c>
      <c r="D649" t="s">
        <v>1</v>
      </c>
      <c r="E649" s="12">
        <v>100939</v>
      </c>
      <c r="F649" t="s">
        <v>1050</v>
      </c>
    </row>
    <row r="650" spans="2:6" ht="15" hidden="1" outlineLevel="1">
      <c r="B650" t="s">
        <v>1051</v>
      </c>
      <c r="C650" t="s">
        <v>2</v>
      </c>
      <c r="D650" t="s">
        <v>16</v>
      </c>
      <c r="E650" s="12">
        <v>2153088</v>
      </c>
      <c r="F650" t="s">
        <v>1051</v>
      </c>
    </row>
    <row r="651" spans="2:6" ht="15" hidden="1" outlineLevel="1">
      <c r="B651" t="s">
        <v>1055</v>
      </c>
      <c r="C651" t="s">
        <v>2</v>
      </c>
      <c r="D651" t="s">
        <v>5</v>
      </c>
      <c r="E651" s="12">
        <v>478186</v>
      </c>
      <c r="F651" t="s">
        <v>1055</v>
      </c>
    </row>
    <row r="652" spans="2:6" ht="15" hidden="1" outlineLevel="1">
      <c r="B652" t="s">
        <v>1088</v>
      </c>
      <c r="C652" t="s">
        <v>2</v>
      </c>
      <c r="D652" t="s">
        <v>5</v>
      </c>
      <c r="E652" s="12">
        <v>4519500</v>
      </c>
      <c r="F652" t="s">
        <v>1089</v>
      </c>
    </row>
    <row r="653" spans="2:6" ht="15" hidden="1" outlineLevel="1">
      <c r="B653" t="s">
        <v>1090</v>
      </c>
      <c r="C653" t="s">
        <v>2</v>
      </c>
      <c r="D653" t="s">
        <v>268</v>
      </c>
      <c r="E653" s="12">
        <v>2046</v>
      </c>
      <c r="F653" t="s">
        <v>1090</v>
      </c>
    </row>
    <row r="654" spans="2:6" ht="15" hidden="1" outlineLevel="1">
      <c r="B654" t="s">
        <v>1056</v>
      </c>
      <c r="C654" t="s">
        <v>2</v>
      </c>
      <c r="D654" t="s">
        <v>1</v>
      </c>
      <c r="E654" s="12">
        <v>4729440</v>
      </c>
      <c r="F654" t="s">
        <v>1057</v>
      </c>
    </row>
    <row r="655" spans="2:6" ht="15" hidden="1" outlineLevel="1">
      <c r="B655" t="s">
        <v>1059</v>
      </c>
      <c r="C655" t="s">
        <v>2</v>
      </c>
      <c r="D655" t="s">
        <v>16</v>
      </c>
      <c r="E655" s="12">
        <v>1870050</v>
      </c>
      <c r="F655" t="s">
        <v>1060</v>
      </c>
    </row>
    <row r="656" spans="2:6" ht="15" hidden="1" outlineLevel="1">
      <c r="B656" t="s">
        <v>1091</v>
      </c>
      <c r="C656" t="s">
        <v>2</v>
      </c>
      <c r="D656" t="s">
        <v>13</v>
      </c>
      <c r="E656" s="12">
        <v>29682</v>
      </c>
      <c r="F656" t="s">
        <v>1091</v>
      </c>
    </row>
    <row r="657" spans="2:6" ht="15" hidden="1" outlineLevel="1">
      <c r="B657" t="s">
        <v>1092</v>
      </c>
      <c r="C657" t="s">
        <v>2</v>
      </c>
      <c r="D657" t="s">
        <v>1</v>
      </c>
      <c r="E657" s="12">
        <v>8228540</v>
      </c>
      <c r="F657" t="s">
        <v>617</v>
      </c>
    </row>
    <row r="658" spans="2:6" ht="15" hidden="1" outlineLevel="1">
      <c r="B658" t="s">
        <v>1093</v>
      </c>
      <c r="C658" t="s">
        <v>2</v>
      </c>
      <c r="D658" t="s">
        <v>16</v>
      </c>
      <c r="E658" s="12">
        <v>359841</v>
      </c>
      <c r="F658" t="s">
        <v>1094</v>
      </c>
    </row>
    <row r="659" spans="2:6" ht="15" hidden="1" outlineLevel="1">
      <c r="B659" t="s">
        <v>1070</v>
      </c>
      <c r="C659" t="s">
        <v>2</v>
      </c>
      <c r="D659" t="s">
        <v>16</v>
      </c>
      <c r="E659" s="12">
        <v>5371</v>
      </c>
      <c r="F659" t="s">
        <v>1070</v>
      </c>
    </row>
    <row r="660" spans="2:6" ht="15" hidden="1" outlineLevel="1">
      <c r="B660" t="s">
        <v>1095</v>
      </c>
      <c r="C660" t="s">
        <v>2</v>
      </c>
      <c r="D660" t="s">
        <v>1</v>
      </c>
      <c r="E660" s="12">
        <v>24795</v>
      </c>
      <c r="F660" t="s">
        <v>1095</v>
      </c>
    </row>
    <row r="661" spans="2:6" ht="15" hidden="1" outlineLevel="1">
      <c r="B661" t="s">
        <v>1096</v>
      </c>
      <c r="C661" t="s">
        <v>2</v>
      </c>
      <c r="D661" t="s">
        <v>58</v>
      </c>
      <c r="E661" s="12">
        <v>87232</v>
      </c>
      <c r="F661" t="s">
        <v>1096</v>
      </c>
    </row>
    <row r="662" spans="2:6" ht="15" hidden="1" outlineLevel="1">
      <c r="B662" t="s">
        <v>1075</v>
      </c>
      <c r="C662" t="s">
        <v>2</v>
      </c>
      <c r="D662" t="s">
        <v>16</v>
      </c>
      <c r="E662" s="12">
        <v>3461065</v>
      </c>
      <c r="F662" t="s">
        <v>1076</v>
      </c>
    </row>
    <row r="663" spans="2:6" ht="15" hidden="1" outlineLevel="1">
      <c r="B663" t="s">
        <v>1077</v>
      </c>
      <c r="C663" t="s">
        <v>2</v>
      </c>
      <c r="D663" t="s">
        <v>146</v>
      </c>
      <c r="E663" s="12">
        <v>347800</v>
      </c>
      <c r="F663" t="s">
        <v>1077</v>
      </c>
    </row>
    <row r="664" spans="2:6" ht="15" hidden="1" outlineLevel="1">
      <c r="B664" t="s">
        <v>1097</v>
      </c>
      <c r="C664" t="s">
        <v>2</v>
      </c>
      <c r="D664" t="s">
        <v>286</v>
      </c>
      <c r="E664" s="12">
        <v>928981</v>
      </c>
      <c r="F664" t="s">
        <v>1097</v>
      </c>
    </row>
    <row r="665" spans="1:5" ht="15" collapsed="1">
      <c r="A665" t="s">
        <v>197</v>
      </c>
      <c r="D665" s="1">
        <f>COUNTA(D666:D688)</f>
        <v>23</v>
      </c>
      <c r="E665" s="11">
        <f>SUM(E666:E688)</f>
        <v>63510381</v>
      </c>
    </row>
    <row r="666" spans="2:6" ht="15" hidden="1" outlineLevel="1">
      <c r="B666" t="s">
        <v>198</v>
      </c>
      <c r="C666" t="s">
        <v>0</v>
      </c>
      <c r="D666" t="s">
        <v>5</v>
      </c>
      <c r="E666" s="12">
        <v>620084</v>
      </c>
      <c r="F666" t="s">
        <v>199</v>
      </c>
    </row>
    <row r="667" spans="2:6" ht="15" hidden="1" outlineLevel="1">
      <c r="B667" t="s">
        <v>200</v>
      </c>
      <c r="C667" t="s">
        <v>0</v>
      </c>
      <c r="D667" t="s">
        <v>16</v>
      </c>
      <c r="E667" s="12">
        <v>2225080</v>
      </c>
      <c r="F667" t="s">
        <v>200</v>
      </c>
    </row>
    <row r="668" spans="2:7" ht="15" hidden="1" outlineLevel="1">
      <c r="B668" t="s">
        <v>201</v>
      </c>
      <c r="C668" t="s">
        <v>0</v>
      </c>
      <c r="D668" t="s">
        <v>104</v>
      </c>
      <c r="E668" s="12">
        <v>59210</v>
      </c>
      <c r="F668" t="s">
        <v>4020</v>
      </c>
      <c r="G668" t="s">
        <v>202</v>
      </c>
    </row>
    <row r="669" spans="2:6" ht="15" hidden="1" outlineLevel="1">
      <c r="B669" t="s">
        <v>203</v>
      </c>
      <c r="C669" t="s">
        <v>0</v>
      </c>
      <c r="D669" t="s">
        <v>1</v>
      </c>
      <c r="E669" s="12">
        <v>2194320</v>
      </c>
      <c r="F669" t="s">
        <v>203</v>
      </c>
    </row>
    <row r="670" spans="2:6" ht="15" hidden="1" outlineLevel="1">
      <c r="B670" t="s">
        <v>204</v>
      </c>
      <c r="C670" t="s">
        <v>0</v>
      </c>
      <c r="D670" t="s">
        <v>10</v>
      </c>
      <c r="E670" s="12">
        <v>1245184</v>
      </c>
      <c r="F670" t="s">
        <v>205</v>
      </c>
    </row>
    <row r="671" spans="2:6" ht="15" hidden="1" outlineLevel="1">
      <c r="B671" t="s">
        <v>206</v>
      </c>
      <c r="C671" t="s">
        <v>0</v>
      </c>
      <c r="D671" t="s">
        <v>1</v>
      </c>
      <c r="E671" s="12">
        <v>40040</v>
      </c>
      <c r="F671" t="s">
        <v>206</v>
      </c>
    </row>
    <row r="672" spans="2:13" ht="15" hidden="1" outlineLevel="1">
      <c r="B672" t="s">
        <v>207</v>
      </c>
      <c r="C672" t="s">
        <v>0</v>
      </c>
      <c r="D672" t="s">
        <v>67</v>
      </c>
      <c r="E672" s="12">
        <v>19565898</v>
      </c>
      <c r="F672" t="s">
        <v>4021</v>
      </c>
      <c r="G672" t="s">
        <v>4022</v>
      </c>
      <c r="H672" t="s">
        <v>4023</v>
      </c>
      <c r="I672" t="s">
        <v>4024</v>
      </c>
      <c r="J672" t="s">
        <v>4025</v>
      </c>
      <c r="K672" t="s">
        <v>4026</v>
      </c>
      <c r="L672" t="s">
        <v>4027</v>
      </c>
      <c r="M672" t="s">
        <v>208</v>
      </c>
    </row>
    <row r="673" spans="2:6" ht="15" hidden="1" outlineLevel="1">
      <c r="B673" t="s">
        <v>209</v>
      </c>
      <c r="C673" t="s">
        <v>0</v>
      </c>
      <c r="D673" t="s">
        <v>5</v>
      </c>
      <c r="E673" s="12">
        <v>11796912</v>
      </c>
      <c r="F673" t="s">
        <v>149</v>
      </c>
    </row>
    <row r="674" spans="2:7" ht="15" hidden="1" outlineLevel="1">
      <c r="B674" t="s">
        <v>210</v>
      </c>
      <c r="C674" t="s">
        <v>0</v>
      </c>
      <c r="D674" t="s">
        <v>5</v>
      </c>
      <c r="E674" s="12">
        <v>5547073</v>
      </c>
      <c r="F674" t="s">
        <v>4028</v>
      </c>
      <c r="G674" t="s">
        <v>211</v>
      </c>
    </row>
    <row r="675" spans="2:6" ht="15" hidden="1" outlineLevel="1">
      <c r="B675" t="s">
        <v>198</v>
      </c>
      <c r="C675" t="s">
        <v>2</v>
      </c>
      <c r="D675" t="s">
        <v>16</v>
      </c>
      <c r="E675" s="12">
        <v>2053634</v>
      </c>
      <c r="F675" t="s">
        <v>199</v>
      </c>
    </row>
    <row r="676" spans="2:6" ht="15" hidden="1" outlineLevel="1">
      <c r="B676" t="s">
        <v>212</v>
      </c>
      <c r="C676" t="s">
        <v>2</v>
      </c>
      <c r="D676" t="s">
        <v>16</v>
      </c>
      <c r="E676" s="12">
        <v>221040</v>
      </c>
      <c r="F676" t="s">
        <v>212</v>
      </c>
    </row>
    <row r="677" spans="2:6" ht="15" hidden="1" outlineLevel="1">
      <c r="B677" t="s">
        <v>213</v>
      </c>
      <c r="C677" t="s">
        <v>2</v>
      </c>
      <c r="D677" t="s">
        <v>5</v>
      </c>
      <c r="E677" s="12">
        <v>454398</v>
      </c>
      <c r="F677" t="s">
        <v>213</v>
      </c>
    </row>
    <row r="678" spans="2:7" ht="15" hidden="1" outlineLevel="1">
      <c r="B678" t="s">
        <v>214</v>
      </c>
      <c r="C678" t="s">
        <v>2</v>
      </c>
      <c r="D678" t="s">
        <v>5</v>
      </c>
      <c r="E678" s="12">
        <v>2433524</v>
      </c>
      <c r="F678" t="s">
        <v>4029</v>
      </c>
      <c r="G678" t="s">
        <v>215</v>
      </c>
    </row>
    <row r="679" spans="2:5" ht="15" hidden="1" outlineLevel="1">
      <c r="B679" t="s">
        <v>216</v>
      </c>
      <c r="C679" t="s">
        <v>2</v>
      </c>
      <c r="D679" t="s">
        <v>1</v>
      </c>
      <c r="E679" s="12">
        <v>4986550</v>
      </c>
    </row>
    <row r="680" spans="2:6" ht="15" hidden="1" outlineLevel="1">
      <c r="B680" t="s">
        <v>203</v>
      </c>
      <c r="C680" t="s">
        <v>2</v>
      </c>
      <c r="D680" t="s">
        <v>1</v>
      </c>
      <c r="E680" s="12">
        <v>1968458</v>
      </c>
      <c r="F680" t="s">
        <v>203</v>
      </c>
    </row>
    <row r="681" spans="2:6" ht="15" hidden="1" outlineLevel="1">
      <c r="B681" t="s">
        <v>217</v>
      </c>
      <c r="C681" t="s">
        <v>2</v>
      </c>
      <c r="D681" t="s">
        <v>100</v>
      </c>
      <c r="E681" s="12">
        <v>1664471</v>
      </c>
      <c r="F681" t="s">
        <v>217</v>
      </c>
    </row>
    <row r="682" spans="2:6" ht="15" hidden="1" outlineLevel="1">
      <c r="B682" t="s">
        <v>204</v>
      </c>
      <c r="C682" t="s">
        <v>2</v>
      </c>
      <c r="D682" t="s">
        <v>10</v>
      </c>
      <c r="E682" s="12">
        <v>1500092</v>
      </c>
      <c r="F682" t="s">
        <v>205</v>
      </c>
    </row>
    <row r="683" spans="2:6" ht="15" hidden="1" outlineLevel="1">
      <c r="B683" t="s">
        <v>218</v>
      </c>
      <c r="C683" t="s">
        <v>2</v>
      </c>
      <c r="D683" t="s">
        <v>219</v>
      </c>
      <c r="E683" s="12">
        <v>526948</v>
      </c>
      <c r="F683" t="s">
        <v>220</v>
      </c>
    </row>
    <row r="684" spans="2:6" ht="15" hidden="1" outlineLevel="1">
      <c r="B684" t="s">
        <v>221</v>
      </c>
      <c r="C684" t="s">
        <v>2</v>
      </c>
      <c r="D684" t="s">
        <v>5</v>
      </c>
      <c r="E684" s="12">
        <v>249690</v>
      </c>
      <c r="F684" t="s">
        <v>222</v>
      </c>
    </row>
    <row r="685" spans="2:6" ht="15" hidden="1" outlineLevel="1">
      <c r="B685" t="s">
        <v>223</v>
      </c>
      <c r="C685" t="s">
        <v>2</v>
      </c>
      <c r="D685" t="s">
        <v>5</v>
      </c>
      <c r="E685" s="12">
        <v>3726590</v>
      </c>
      <c r="F685" t="s">
        <v>224</v>
      </c>
    </row>
    <row r="686" spans="2:6" ht="15" hidden="1" outlineLevel="1">
      <c r="B686" t="s">
        <v>225</v>
      </c>
      <c r="C686" t="s">
        <v>2</v>
      </c>
      <c r="D686" t="s">
        <v>1</v>
      </c>
      <c r="E686" s="12">
        <v>320040</v>
      </c>
      <c r="F686" t="s">
        <v>225</v>
      </c>
    </row>
    <row r="687" spans="2:6" ht="15" hidden="1" outlineLevel="1">
      <c r="B687" t="s">
        <v>226</v>
      </c>
      <c r="C687" t="s">
        <v>2</v>
      </c>
      <c r="D687" t="s">
        <v>35</v>
      </c>
      <c r="E687" s="12">
        <v>56240</v>
      </c>
      <c r="F687" t="s">
        <v>226</v>
      </c>
    </row>
    <row r="688" spans="2:6" ht="15" hidden="1" outlineLevel="1">
      <c r="B688" t="s">
        <v>227</v>
      </c>
      <c r="C688" t="s">
        <v>2</v>
      </c>
      <c r="D688" t="s">
        <v>5</v>
      </c>
      <c r="E688" s="12">
        <v>54905</v>
      </c>
      <c r="F688" t="s">
        <v>227</v>
      </c>
    </row>
    <row r="689" spans="1:5" ht="15" collapsed="1">
      <c r="A689" t="s">
        <v>1229</v>
      </c>
      <c r="D689" s="1">
        <f>COUNTA(D690:D735)</f>
        <v>46</v>
      </c>
      <c r="E689" s="11">
        <f>SUM(E690:E735)</f>
        <v>62354948</v>
      </c>
    </row>
    <row r="690" spans="2:6" ht="15" hidden="1" outlineLevel="1">
      <c r="B690" t="s">
        <v>1230</v>
      </c>
      <c r="C690" t="s">
        <v>0</v>
      </c>
      <c r="D690" t="s">
        <v>5</v>
      </c>
      <c r="E690" s="12">
        <v>134136</v>
      </c>
      <c r="F690" t="s">
        <v>1230</v>
      </c>
    </row>
    <row r="691" spans="2:6" ht="15" hidden="1" outlineLevel="1">
      <c r="B691" t="s">
        <v>1231</v>
      </c>
      <c r="C691" t="s">
        <v>0</v>
      </c>
      <c r="D691" t="s">
        <v>13</v>
      </c>
      <c r="E691" s="12">
        <v>253328</v>
      </c>
      <c r="F691" t="s">
        <v>1231</v>
      </c>
    </row>
    <row r="692" spans="2:13" ht="15" hidden="1" outlineLevel="1">
      <c r="B692" t="s">
        <v>1232</v>
      </c>
      <c r="C692" t="s">
        <v>0</v>
      </c>
      <c r="D692" t="s">
        <v>7</v>
      </c>
      <c r="E692" s="12">
        <v>10975920</v>
      </c>
      <c r="F692" t="s">
        <v>4186</v>
      </c>
      <c r="G692" t="s">
        <v>4187</v>
      </c>
      <c r="H692" t="s">
        <v>4188</v>
      </c>
      <c r="I692" t="s">
        <v>4189</v>
      </c>
      <c r="J692" t="s">
        <v>4190</v>
      </c>
      <c r="K692" t="s">
        <v>4191</v>
      </c>
      <c r="L692" t="s">
        <v>4192</v>
      </c>
      <c r="M692" t="s">
        <v>1233</v>
      </c>
    </row>
    <row r="693" spans="2:6" ht="15" hidden="1" outlineLevel="1">
      <c r="B693" t="s">
        <v>1234</v>
      </c>
      <c r="C693" t="s">
        <v>0</v>
      </c>
      <c r="D693" t="s">
        <v>5</v>
      </c>
      <c r="E693" s="12">
        <v>166100</v>
      </c>
      <c r="F693" t="s">
        <v>1234</v>
      </c>
    </row>
    <row r="694" spans="2:5" ht="15" hidden="1" outlineLevel="1">
      <c r="B694" t="s">
        <v>1235</v>
      </c>
      <c r="C694" t="s">
        <v>0</v>
      </c>
      <c r="D694" t="s">
        <v>1</v>
      </c>
      <c r="E694" s="12">
        <v>173304</v>
      </c>
    </row>
    <row r="695" spans="2:6" ht="15" hidden="1" outlineLevel="1">
      <c r="B695" t="s">
        <v>1236</v>
      </c>
      <c r="C695" t="s">
        <v>0</v>
      </c>
      <c r="D695" t="s">
        <v>1</v>
      </c>
      <c r="E695" s="12">
        <v>294048</v>
      </c>
      <c r="F695" t="s">
        <v>1236</v>
      </c>
    </row>
    <row r="696" spans="2:5" ht="15" hidden="1" outlineLevel="1">
      <c r="B696" t="s">
        <v>1237</v>
      </c>
      <c r="C696" t="s">
        <v>0</v>
      </c>
      <c r="D696" t="s">
        <v>13</v>
      </c>
      <c r="E696" s="12">
        <v>69255</v>
      </c>
    </row>
    <row r="697" spans="2:6" ht="15" hidden="1" outlineLevel="1">
      <c r="B697" t="s">
        <v>1238</v>
      </c>
      <c r="C697" t="s">
        <v>0</v>
      </c>
      <c r="D697" t="s">
        <v>1</v>
      </c>
      <c r="E697" s="12">
        <v>13312</v>
      </c>
      <c r="F697" t="s">
        <v>1238</v>
      </c>
    </row>
    <row r="698" spans="2:6" ht="15" hidden="1" outlineLevel="1">
      <c r="B698" t="s">
        <v>1239</v>
      </c>
      <c r="C698" t="s">
        <v>0</v>
      </c>
      <c r="D698" t="s">
        <v>1</v>
      </c>
      <c r="E698" s="12">
        <v>180</v>
      </c>
      <c r="F698" t="s">
        <v>1239</v>
      </c>
    </row>
    <row r="699" spans="2:6" ht="15" hidden="1" outlineLevel="1">
      <c r="B699" t="s">
        <v>1240</v>
      </c>
      <c r="C699" t="s">
        <v>0</v>
      </c>
      <c r="D699" t="s">
        <v>16</v>
      </c>
      <c r="E699" s="12">
        <v>98736</v>
      </c>
      <c r="F699" t="s">
        <v>1240</v>
      </c>
    </row>
    <row r="700" spans="2:6" ht="15" hidden="1" outlineLevel="1">
      <c r="B700" t="s">
        <v>1241</v>
      </c>
      <c r="C700" t="s">
        <v>0</v>
      </c>
      <c r="D700" t="s">
        <v>5</v>
      </c>
      <c r="E700" s="12">
        <v>23496</v>
      </c>
      <c r="F700" t="s">
        <v>1241</v>
      </c>
    </row>
    <row r="701" spans="2:6" ht="15" hidden="1" outlineLevel="1">
      <c r="B701" t="s">
        <v>1242</v>
      </c>
      <c r="C701" t="s">
        <v>0</v>
      </c>
      <c r="D701" t="s">
        <v>5</v>
      </c>
      <c r="E701" s="12">
        <v>469800</v>
      </c>
      <c r="F701" t="s">
        <v>1242</v>
      </c>
    </row>
    <row r="702" spans="2:6" ht="15" hidden="1" outlineLevel="1">
      <c r="B702" t="s">
        <v>1243</v>
      </c>
      <c r="C702" t="s">
        <v>0</v>
      </c>
      <c r="D702" t="s">
        <v>1</v>
      </c>
      <c r="E702" s="12">
        <v>3999</v>
      </c>
      <c r="F702" t="s">
        <v>1243</v>
      </c>
    </row>
    <row r="703" spans="2:6" ht="15" hidden="1" outlineLevel="1">
      <c r="B703" t="s">
        <v>1244</v>
      </c>
      <c r="C703" t="s">
        <v>0</v>
      </c>
      <c r="D703" t="s">
        <v>1</v>
      </c>
      <c r="E703" s="12">
        <v>131820</v>
      </c>
      <c r="F703" t="s">
        <v>1244</v>
      </c>
    </row>
    <row r="704" spans="2:6" ht="15" hidden="1" outlineLevel="1">
      <c r="B704" t="s">
        <v>1245</v>
      </c>
      <c r="C704" t="s">
        <v>0</v>
      </c>
      <c r="D704" t="s">
        <v>5</v>
      </c>
      <c r="E704" s="12">
        <v>19680</v>
      </c>
      <c r="F704" t="s">
        <v>1245</v>
      </c>
    </row>
    <row r="705" spans="2:6" ht="15" hidden="1" outlineLevel="1">
      <c r="B705" t="s">
        <v>1246</v>
      </c>
      <c r="C705" t="s">
        <v>0</v>
      </c>
      <c r="D705" t="s">
        <v>1</v>
      </c>
      <c r="E705" s="12">
        <v>142688</v>
      </c>
      <c r="F705" t="s">
        <v>1246</v>
      </c>
    </row>
    <row r="706" spans="2:6" ht="15" hidden="1" outlineLevel="1">
      <c r="B706" t="s">
        <v>1247</v>
      </c>
      <c r="C706" t="s">
        <v>0</v>
      </c>
      <c r="D706" t="s">
        <v>278</v>
      </c>
      <c r="E706" s="12">
        <v>9765</v>
      </c>
      <c r="F706" t="s">
        <v>1247</v>
      </c>
    </row>
    <row r="707" spans="2:6" ht="15" hidden="1" outlineLevel="1">
      <c r="B707" t="s">
        <v>1248</v>
      </c>
      <c r="C707" t="s">
        <v>0</v>
      </c>
      <c r="D707" t="s">
        <v>5</v>
      </c>
      <c r="E707" s="12">
        <v>970289</v>
      </c>
      <c r="F707" t="s">
        <v>1248</v>
      </c>
    </row>
    <row r="708" spans="2:6" ht="15" hidden="1" outlineLevel="1">
      <c r="B708" t="s">
        <v>1249</v>
      </c>
      <c r="C708" t="s">
        <v>0</v>
      </c>
      <c r="D708" t="s">
        <v>5</v>
      </c>
      <c r="E708" s="12">
        <v>298016</v>
      </c>
      <c r="F708" t="s">
        <v>1249</v>
      </c>
    </row>
    <row r="709" spans="2:6" ht="15" hidden="1" outlineLevel="1">
      <c r="B709" t="s">
        <v>1250</v>
      </c>
      <c r="C709" t="s">
        <v>0</v>
      </c>
      <c r="D709" t="s">
        <v>1</v>
      </c>
      <c r="E709" s="12">
        <v>14282</v>
      </c>
      <c r="F709" t="s">
        <v>1251</v>
      </c>
    </row>
    <row r="710" spans="2:6" ht="15" hidden="1" outlineLevel="1">
      <c r="B710" t="s">
        <v>1233</v>
      </c>
      <c r="C710" t="s">
        <v>2</v>
      </c>
      <c r="D710" t="s">
        <v>5</v>
      </c>
      <c r="E710" s="12">
        <v>104696</v>
      </c>
      <c r="F710" t="s">
        <v>1233</v>
      </c>
    </row>
    <row r="711" spans="2:6" ht="15" hidden="1" outlineLevel="1">
      <c r="B711" t="s">
        <v>1252</v>
      </c>
      <c r="C711" t="s">
        <v>2</v>
      </c>
      <c r="D711" t="s">
        <v>5</v>
      </c>
      <c r="E711" s="12">
        <v>4618900</v>
      </c>
      <c r="F711" t="s">
        <v>1252</v>
      </c>
    </row>
    <row r="712" spans="2:6" ht="15" hidden="1" outlineLevel="1">
      <c r="B712" t="s">
        <v>1253</v>
      </c>
      <c r="C712" t="s">
        <v>2</v>
      </c>
      <c r="D712" t="s">
        <v>1</v>
      </c>
      <c r="E712" s="12">
        <v>18060</v>
      </c>
      <c r="F712" t="s">
        <v>1254</v>
      </c>
    </row>
    <row r="713" spans="2:6" ht="15" hidden="1" outlineLevel="1">
      <c r="B713" t="s">
        <v>1255</v>
      </c>
      <c r="C713" t="s">
        <v>2</v>
      </c>
      <c r="D713" t="s">
        <v>5</v>
      </c>
      <c r="E713" s="12">
        <v>1388050</v>
      </c>
      <c r="F713" t="s">
        <v>1256</v>
      </c>
    </row>
    <row r="714" spans="2:6" ht="15" hidden="1" outlineLevel="1">
      <c r="B714" t="s">
        <v>1257</v>
      </c>
      <c r="C714" t="s">
        <v>2</v>
      </c>
      <c r="D714" t="s">
        <v>5</v>
      </c>
      <c r="E714" s="12">
        <v>105276</v>
      </c>
      <c r="F714" t="s">
        <v>1257</v>
      </c>
    </row>
    <row r="715" spans="2:5" ht="15" hidden="1" outlineLevel="1">
      <c r="B715" t="s">
        <v>1258</v>
      </c>
      <c r="C715" t="s">
        <v>2</v>
      </c>
      <c r="D715" t="s">
        <v>5</v>
      </c>
      <c r="E715" s="12">
        <v>610189</v>
      </c>
    </row>
    <row r="716" spans="2:6" ht="15" hidden="1" outlineLevel="1">
      <c r="B716" t="s">
        <v>1259</v>
      </c>
      <c r="C716" t="s">
        <v>2</v>
      </c>
      <c r="D716" t="s">
        <v>5</v>
      </c>
      <c r="E716" s="12">
        <v>603168</v>
      </c>
      <c r="F716" t="s">
        <v>1254</v>
      </c>
    </row>
    <row r="717" spans="2:6" ht="15" hidden="1" outlineLevel="1">
      <c r="B717" t="s">
        <v>1236</v>
      </c>
      <c r="C717" t="s">
        <v>2</v>
      </c>
      <c r="D717" t="s">
        <v>39</v>
      </c>
      <c r="E717" s="12">
        <v>205668</v>
      </c>
      <c r="F717" t="s">
        <v>1236</v>
      </c>
    </row>
    <row r="718" spans="2:6" ht="15" hidden="1" outlineLevel="1">
      <c r="B718" t="s">
        <v>1260</v>
      </c>
      <c r="C718" t="s">
        <v>2</v>
      </c>
      <c r="D718" t="s">
        <v>39</v>
      </c>
      <c r="E718" s="12">
        <v>1686608</v>
      </c>
      <c r="F718" t="s">
        <v>1261</v>
      </c>
    </row>
    <row r="719" spans="2:6" ht="15" hidden="1" outlineLevel="1">
      <c r="B719" t="s">
        <v>1262</v>
      </c>
      <c r="C719" t="s">
        <v>2</v>
      </c>
      <c r="D719" t="s">
        <v>5</v>
      </c>
      <c r="E719" s="12">
        <v>662415</v>
      </c>
      <c r="F719" t="s">
        <v>1262</v>
      </c>
    </row>
    <row r="720" spans="2:5" ht="15" hidden="1" outlineLevel="1">
      <c r="B720" t="s">
        <v>1237</v>
      </c>
      <c r="C720" t="s">
        <v>2</v>
      </c>
      <c r="D720" t="s">
        <v>1</v>
      </c>
      <c r="E720" s="12">
        <v>55388</v>
      </c>
    </row>
    <row r="721" spans="2:6" ht="15" hidden="1" outlineLevel="1">
      <c r="B721" t="s">
        <v>1263</v>
      </c>
      <c r="C721" t="s">
        <v>2</v>
      </c>
      <c r="D721" t="s">
        <v>13</v>
      </c>
      <c r="E721" s="12">
        <v>43923</v>
      </c>
      <c r="F721" t="s">
        <v>1263</v>
      </c>
    </row>
    <row r="722" spans="2:7" ht="15" hidden="1" outlineLevel="1">
      <c r="B722" t="s">
        <v>1264</v>
      </c>
      <c r="C722" t="s">
        <v>2</v>
      </c>
      <c r="D722" t="s">
        <v>5</v>
      </c>
      <c r="E722" s="12">
        <v>8992848</v>
      </c>
      <c r="F722" t="s">
        <v>4192</v>
      </c>
      <c r="G722" t="s">
        <v>1265</v>
      </c>
    </row>
    <row r="723" spans="2:6" ht="15" hidden="1" outlineLevel="1">
      <c r="B723" t="s">
        <v>1241</v>
      </c>
      <c r="C723" t="s">
        <v>2</v>
      </c>
      <c r="D723" t="s">
        <v>5</v>
      </c>
      <c r="E723" s="12">
        <v>131000</v>
      </c>
      <c r="F723" t="s">
        <v>1241</v>
      </c>
    </row>
    <row r="724" spans="2:6" ht="15" hidden="1" outlineLevel="1">
      <c r="B724" t="s">
        <v>1266</v>
      </c>
      <c r="C724" t="s">
        <v>2</v>
      </c>
      <c r="D724" t="s">
        <v>5</v>
      </c>
      <c r="E724" s="12">
        <v>1627340</v>
      </c>
      <c r="F724" t="s">
        <v>1266</v>
      </c>
    </row>
    <row r="725" spans="2:6" ht="15" hidden="1" outlineLevel="1">
      <c r="B725" t="s">
        <v>1242</v>
      </c>
      <c r="C725" t="s">
        <v>2</v>
      </c>
      <c r="D725" t="s">
        <v>16</v>
      </c>
      <c r="E725" s="12">
        <v>1419890</v>
      </c>
      <c r="F725" t="s">
        <v>1242</v>
      </c>
    </row>
    <row r="726" spans="2:6" ht="15" hidden="1" outlineLevel="1">
      <c r="B726" t="s">
        <v>1267</v>
      </c>
      <c r="C726" t="s">
        <v>2</v>
      </c>
      <c r="D726" t="s">
        <v>1</v>
      </c>
      <c r="E726" s="12">
        <v>1508874</v>
      </c>
      <c r="F726" t="s">
        <v>1268</v>
      </c>
    </row>
    <row r="727" spans="2:6" ht="15" hidden="1" outlineLevel="1">
      <c r="B727" t="s">
        <v>1269</v>
      </c>
      <c r="C727" t="s">
        <v>2</v>
      </c>
      <c r="D727" t="s">
        <v>5</v>
      </c>
      <c r="E727" s="12">
        <v>46592</v>
      </c>
      <c r="F727" t="s">
        <v>1270</v>
      </c>
    </row>
    <row r="728" spans="2:6" ht="15" hidden="1" outlineLevel="1">
      <c r="B728" t="s">
        <v>1271</v>
      </c>
      <c r="C728" t="s">
        <v>2</v>
      </c>
      <c r="D728" t="s">
        <v>16</v>
      </c>
      <c r="E728" s="12">
        <v>331401</v>
      </c>
      <c r="F728" t="s">
        <v>1271</v>
      </c>
    </row>
    <row r="729" spans="2:6" ht="15" hidden="1" outlineLevel="1">
      <c r="B729" t="s">
        <v>1249</v>
      </c>
      <c r="C729" t="s">
        <v>2</v>
      </c>
      <c r="D729" t="s">
        <v>39</v>
      </c>
      <c r="E729" s="12">
        <v>315117</v>
      </c>
      <c r="F729" t="s">
        <v>1249</v>
      </c>
    </row>
    <row r="730" spans="2:6" ht="15" hidden="1" outlineLevel="1">
      <c r="B730" t="s">
        <v>1272</v>
      </c>
      <c r="C730" t="s">
        <v>2</v>
      </c>
      <c r="D730" t="s">
        <v>1</v>
      </c>
      <c r="E730" s="12">
        <v>111232</v>
      </c>
      <c r="F730" t="s">
        <v>1273</v>
      </c>
    </row>
    <row r="731" spans="2:6" ht="15" hidden="1" outlineLevel="1">
      <c r="B731" t="s">
        <v>1274</v>
      </c>
      <c r="C731" t="s">
        <v>2</v>
      </c>
      <c r="D731" t="s">
        <v>5</v>
      </c>
      <c r="E731" s="12">
        <v>546390</v>
      </c>
      <c r="F731" t="s">
        <v>1275</v>
      </c>
    </row>
    <row r="732" spans="2:6" ht="15" hidden="1" outlineLevel="1">
      <c r="B732" t="s">
        <v>1250</v>
      </c>
      <c r="C732" t="s">
        <v>2</v>
      </c>
      <c r="D732" t="s">
        <v>1</v>
      </c>
      <c r="E732" s="12">
        <v>3423888</v>
      </c>
      <c r="F732" t="s">
        <v>1251</v>
      </c>
    </row>
    <row r="733" spans="2:6" ht="15" hidden="1" outlineLevel="1">
      <c r="B733" t="s">
        <v>1276</v>
      </c>
      <c r="C733" t="s">
        <v>2</v>
      </c>
      <c r="D733" t="s">
        <v>16</v>
      </c>
      <c r="E733" s="12">
        <v>5170046</v>
      </c>
      <c r="F733" t="s">
        <v>1276</v>
      </c>
    </row>
    <row r="734" spans="2:6" ht="15" hidden="1" outlineLevel="1">
      <c r="B734" t="s">
        <v>1277</v>
      </c>
      <c r="C734" t="s">
        <v>2</v>
      </c>
      <c r="D734" t="s">
        <v>5</v>
      </c>
      <c r="E734" s="12">
        <v>7311827</v>
      </c>
      <c r="F734" t="s">
        <v>1278</v>
      </c>
    </row>
    <row r="735" spans="2:6" ht="15" hidden="1" outlineLevel="1">
      <c r="B735" t="s">
        <v>1279</v>
      </c>
      <c r="C735" t="s">
        <v>2</v>
      </c>
      <c r="D735" t="s">
        <v>5</v>
      </c>
      <c r="E735" s="12">
        <v>7054008</v>
      </c>
      <c r="F735" t="s">
        <v>1240</v>
      </c>
    </row>
    <row r="736" spans="1:5" ht="15" collapsed="1">
      <c r="A736" t="s">
        <v>11</v>
      </c>
      <c r="D736" s="1">
        <f>COUNTA(D737:D768)</f>
        <v>32</v>
      </c>
      <c r="E736" s="11">
        <f>SUM(E737:E768)</f>
        <v>45176383.75</v>
      </c>
    </row>
    <row r="737" spans="2:6" ht="15" hidden="1" outlineLevel="1">
      <c r="B737" t="s">
        <v>12</v>
      </c>
      <c r="C737" t="s">
        <v>0</v>
      </c>
      <c r="D737" t="s">
        <v>13</v>
      </c>
      <c r="E737" s="12">
        <v>139986</v>
      </c>
      <c r="F737" t="s">
        <v>14</v>
      </c>
    </row>
    <row r="738" spans="2:6" ht="15" hidden="1" outlineLevel="1">
      <c r="B738" t="s">
        <v>15</v>
      </c>
      <c r="C738" t="s">
        <v>0</v>
      </c>
      <c r="D738" t="s">
        <v>16</v>
      </c>
      <c r="E738" s="12">
        <v>100182</v>
      </c>
      <c r="F738" t="s">
        <v>15</v>
      </c>
    </row>
    <row r="739" spans="2:6" ht="15" hidden="1" outlineLevel="1">
      <c r="B739" t="s">
        <v>17</v>
      </c>
      <c r="C739" t="s">
        <v>0</v>
      </c>
      <c r="D739" t="s">
        <v>1</v>
      </c>
      <c r="E739" s="12">
        <v>272</v>
      </c>
      <c r="F739" t="s">
        <v>18</v>
      </c>
    </row>
    <row r="740" spans="2:6" ht="15" hidden="1" outlineLevel="1">
      <c r="B740" t="s">
        <v>19</v>
      </c>
      <c r="C740" t="s">
        <v>0</v>
      </c>
      <c r="D740" t="s">
        <v>5</v>
      </c>
      <c r="E740" s="12">
        <v>248676</v>
      </c>
      <c r="F740" t="s">
        <v>19</v>
      </c>
    </row>
    <row r="741" spans="2:6" ht="15" hidden="1" outlineLevel="1">
      <c r="B741" t="s">
        <v>20</v>
      </c>
      <c r="C741" t="s">
        <v>0</v>
      </c>
      <c r="D741" t="s">
        <v>16</v>
      </c>
      <c r="E741" s="12">
        <v>27324</v>
      </c>
      <c r="F741" t="s">
        <v>20</v>
      </c>
    </row>
    <row r="742" spans="2:6" ht="15" hidden="1" outlineLevel="1">
      <c r="B742" t="s">
        <v>21</v>
      </c>
      <c r="C742" t="s">
        <v>0</v>
      </c>
      <c r="D742" t="s">
        <v>16</v>
      </c>
      <c r="E742" s="12">
        <v>127779</v>
      </c>
      <c r="F742" t="s">
        <v>21</v>
      </c>
    </row>
    <row r="743" spans="2:6" ht="15" hidden="1" outlineLevel="1">
      <c r="B743" t="s">
        <v>22</v>
      </c>
      <c r="C743" t="s">
        <v>0</v>
      </c>
      <c r="D743" t="s">
        <v>23</v>
      </c>
      <c r="E743" s="12">
        <v>219089</v>
      </c>
      <c r="F743" t="s">
        <v>24</v>
      </c>
    </row>
    <row r="744" spans="2:6" ht="15" hidden="1" outlineLevel="1">
      <c r="B744" t="s">
        <v>25</v>
      </c>
      <c r="C744" t="s">
        <v>0</v>
      </c>
      <c r="D744" t="s">
        <v>16</v>
      </c>
      <c r="E744" s="12">
        <v>4729318</v>
      </c>
      <c r="F744" t="s">
        <v>25</v>
      </c>
    </row>
    <row r="745" spans="2:11" ht="15" hidden="1" outlineLevel="1">
      <c r="B745" t="s">
        <v>4859</v>
      </c>
      <c r="C745" t="s">
        <v>0</v>
      </c>
      <c r="D745" t="s">
        <v>7</v>
      </c>
      <c r="E745" s="13">
        <f>57741867*1/4</f>
        <v>14435466.75</v>
      </c>
      <c r="F745" t="s">
        <v>4860</v>
      </c>
      <c r="K745" t="s">
        <v>4861</v>
      </c>
    </row>
    <row r="746" spans="2:6" ht="15" hidden="1" outlineLevel="1">
      <c r="B746" t="s">
        <v>26</v>
      </c>
      <c r="C746" t="s">
        <v>0</v>
      </c>
      <c r="D746" t="s">
        <v>5</v>
      </c>
      <c r="E746" s="12">
        <v>6367756</v>
      </c>
      <c r="F746" t="s">
        <v>27</v>
      </c>
    </row>
    <row r="747" spans="2:6" ht="15" hidden="1" outlineLevel="1">
      <c r="B747" t="s">
        <v>28</v>
      </c>
      <c r="C747" t="s">
        <v>2</v>
      </c>
      <c r="D747" t="s">
        <v>5</v>
      </c>
      <c r="E747" s="12">
        <v>449163</v>
      </c>
      <c r="F747" t="s">
        <v>28</v>
      </c>
    </row>
    <row r="748" spans="2:6" ht="15" hidden="1" outlineLevel="1">
      <c r="B748" t="s">
        <v>29</v>
      </c>
      <c r="C748" t="s">
        <v>2</v>
      </c>
      <c r="D748" t="s">
        <v>5</v>
      </c>
      <c r="E748" s="12">
        <v>2681376</v>
      </c>
      <c r="F748" t="s">
        <v>29</v>
      </c>
    </row>
    <row r="749" spans="2:6" ht="15" hidden="1" outlineLevel="1">
      <c r="B749" t="s">
        <v>17</v>
      </c>
      <c r="C749" t="s">
        <v>2</v>
      </c>
      <c r="D749" t="s">
        <v>1</v>
      </c>
      <c r="E749" s="12">
        <v>1775</v>
      </c>
      <c r="F749" t="s">
        <v>18</v>
      </c>
    </row>
    <row r="750" spans="2:6" ht="15" hidden="1" outlineLevel="1">
      <c r="B750" t="s">
        <v>30</v>
      </c>
      <c r="C750" t="s">
        <v>2</v>
      </c>
      <c r="D750" t="s">
        <v>5</v>
      </c>
      <c r="E750" s="12">
        <v>339300</v>
      </c>
      <c r="F750" t="s">
        <v>30</v>
      </c>
    </row>
    <row r="751" spans="2:6" ht="15" hidden="1" outlineLevel="1">
      <c r="B751" t="s">
        <v>31</v>
      </c>
      <c r="C751" t="s">
        <v>2</v>
      </c>
      <c r="D751" t="s">
        <v>1</v>
      </c>
      <c r="E751" s="12">
        <v>311787</v>
      </c>
      <c r="F751" t="s">
        <v>31</v>
      </c>
    </row>
    <row r="752" spans="2:6" ht="15" hidden="1" outlineLevel="1">
      <c r="B752" t="s">
        <v>20</v>
      </c>
      <c r="C752" t="s">
        <v>2</v>
      </c>
      <c r="D752" t="s">
        <v>32</v>
      </c>
      <c r="E752" s="12">
        <v>191840</v>
      </c>
      <c r="F752" t="s">
        <v>20</v>
      </c>
    </row>
    <row r="753" spans="2:6" ht="15" hidden="1" outlineLevel="1">
      <c r="B753" t="s">
        <v>33</v>
      </c>
      <c r="C753" t="s">
        <v>2</v>
      </c>
      <c r="D753" t="s">
        <v>1</v>
      </c>
      <c r="E753" s="12">
        <v>193050</v>
      </c>
      <c r="F753" t="s">
        <v>33</v>
      </c>
    </row>
    <row r="754" spans="2:6" ht="15" hidden="1" outlineLevel="1">
      <c r="B754" t="s">
        <v>34</v>
      </c>
      <c r="C754" t="s">
        <v>2</v>
      </c>
      <c r="D754" t="s">
        <v>35</v>
      </c>
      <c r="E754" s="12">
        <v>13774</v>
      </c>
      <c r="F754" t="s">
        <v>34</v>
      </c>
    </row>
    <row r="755" spans="2:6" ht="15" hidden="1" outlineLevel="1">
      <c r="B755" t="s">
        <v>36</v>
      </c>
      <c r="C755" t="s">
        <v>2</v>
      </c>
      <c r="D755" t="s">
        <v>1</v>
      </c>
      <c r="E755" s="12">
        <v>257400</v>
      </c>
      <c r="F755" t="s">
        <v>36</v>
      </c>
    </row>
    <row r="756" spans="2:5" ht="15" hidden="1" outlineLevel="1">
      <c r="B756" t="s">
        <v>37</v>
      </c>
      <c r="C756" t="s">
        <v>2</v>
      </c>
      <c r="D756" t="s">
        <v>16</v>
      </c>
      <c r="E756" s="12">
        <v>852246</v>
      </c>
    </row>
    <row r="757" spans="2:6" ht="15" hidden="1" outlineLevel="1">
      <c r="B757" t="s">
        <v>38</v>
      </c>
      <c r="C757" t="s">
        <v>2</v>
      </c>
      <c r="D757" t="s">
        <v>1</v>
      </c>
      <c r="E757" s="12">
        <v>238425</v>
      </c>
      <c r="F757" t="s">
        <v>38</v>
      </c>
    </row>
    <row r="758" spans="2:6" ht="15" hidden="1" outlineLevel="1">
      <c r="B758" t="s">
        <v>21</v>
      </c>
      <c r="C758" t="s">
        <v>2</v>
      </c>
      <c r="D758" t="s">
        <v>39</v>
      </c>
      <c r="E758" s="12">
        <v>30797</v>
      </c>
      <c r="F758" t="s">
        <v>21</v>
      </c>
    </row>
    <row r="759" spans="2:6" ht="15" hidden="1" outlineLevel="1">
      <c r="B759" t="s">
        <v>40</v>
      </c>
      <c r="C759" t="s">
        <v>2</v>
      </c>
      <c r="D759" t="s">
        <v>5</v>
      </c>
      <c r="E759" s="12">
        <v>2342311</v>
      </c>
      <c r="F759" t="s">
        <v>40</v>
      </c>
    </row>
    <row r="760" spans="2:6" ht="15" hidden="1" outlineLevel="1">
      <c r="B760" t="s">
        <v>41</v>
      </c>
      <c r="C760" t="s">
        <v>2</v>
      </c>
      <c r="D760" t="s">
        <v>1</v>
      </c>
      <c r="E760" s="12">
        <v>295450</v>
      </c>
      <c r="F760" t="s">
        <v>41</v>
      </c>
    </row>
    <row r="761" spans="2:6" ht="15" hidden="1" outlineLevel="1">
      <c r="B761" t="s">
        <v>22</v>
      </c>
      <c r="C761" t="s">
        <v>2</v>
      </c>
      <c r="D761" t="s">
        <v>23</v>
      </c>
      <c r="E761" s="12">
        <v>16320</v>
      </c>
      <c r="F761" t="s">
        <v>24</v>
      </c>
    </row>
    <row r="762" spans="2:6" ht="15" hidden="1" outlineLevel="1">
      <c r="B762" t="s">
        <v>25</v>
      </c>
      <c r="C762" t="s">
        <v>2</v>
      </c>
      <c r="D762" t="s">
        <v>16</v>
      </c>
      <c r="E762" s="12">
        <v>2453880</v>
      </c>
      <c r="F762" t="s">
        <v>25</v>
      </c>
    </row>
    <row r="763" spans="2:6" ht="15" hidden="1" outlineLevel="1">
      <c r="B763" t="s">
        <v>42</v>
      </c>
      <c r="C763" t="s">
        <v>2</v>
      </c>
      <c r="D763" t="s">
        <v>1</v>
      </c>
      <c r="E763" s="12">
        <v>576</v>
      </c>
      <c r="F763" t="s">
        <v>42</v>
      </c>
    </row>
    <row r="764" spans="2:6" ht="15" hidden="1" outlineLevel="1">
      <c r="B764" t="s">
        <v>43</v>
      </c>
      <c r="C764" t="s">
        <v>2</v>
      </c>
      <c r="D764" t="s">
        <v>13</v>
      </c>
      <c r="E764" s="12">
        <v>49665</v>
      </c>
      <c r="F764" t="s">
        <v>43</v>
      </c>
    </row>
    <row r="765" spans="2:6" ht="15" hidden="1" outlineLevel="1">
      <c r="B765" t="s">
        <v>44</v>
      </c>
      <c r="C765" t="s">
        <v>2</v>
      </c>
      <c r="D765" t="s">
        <v>16</v>
      </c>
      <c r="E765" s="12">
        <v>2237370</v>
      </c>
      <c r="F765" t="s">
        <v>44</v>
      </c>
    </row>
    <row r="766" spans="2:6" ht="15" hidden="1" outlineLevel="1">
      <c r="B766" t="s">
        <v>45</v>
      </c>
      <c r="C766" t="s">
        <v>2</v>
      </c>
      <c r="D766" t="s">
        <v>1</v>
      </c>
      <c r="E766" s="12">
        <v>27234</v>
      </c>
      <c r="F766" t="s">
        <v>45</v>
      </c>
    </row>
    <row r="767" spans="2:6" ht="15" hidden="1" outlineLevel="1">
      <c r="B767" t="s">
        <v>46</v>
      </c>
      <c r="C767" t="s">
        <v>2</v>
      </c>
      <c r="D767" t="s">
        <v>47</v>
      </c>
      <c r="E767" s="12">
        <v>1182708</v>
      </c>
      <c r="F767" t="s">
        <v>48</v>
      </c>
    </row>
    <row r="768" spans="2:6" ht="15" hidden="1" outlineLevel="1">
      <c r="B768" t="s">
        <v>26</v>
      </c>
      <c r="C768" t="s">
        <v>2</v>
      </c>
      <c r="D768" t="s">
        <v>5</v>
      </c>
      <c r="E768" s="12">
        <v>4614088</v>
      </c>
      <c r="F768" t="s">
        <v>27</v>
      </c>
    </row>
    <row r="769" spans="1:5" ht="15" collapsed="1">
      <c r="A769" t="s">
        <v>1347</v>
      </c>
      <c r="D769" s="1">
        <f>COUNTA(D770:D796)</f>
        <v>27</v>
      </c>
      <c r="E769" s="11">
        <f>SUM(E770:E796)</f>
        <v>36913267</v>
      </c>
    </row>
    <row r="770" spans="2:6" ht="15" hidden="1" outlineLevel="1">
      <c r="B770" t="s">
        <v>1348</v>
      </c>
      <c r="C770" t="s">
        <v>0</v>
      </c>
      <c r="D770" t="s">
        <v>286</v>
      </c>
      <c r="E770" s="12">
        <v>82232</v>
      </c>
      <c r="F770" t="s">
        <v>1349</v>
      </c>
    </row>
    <row r="771" spans="2:6" ht="15" hidden="1" outlineLevel="1">
      <c r="B771" t="s">
        <v>1350</v>
      </c>
      <c r="C771" t="s">
        <v>0</v>
      </c>
      <c r="D771" t="s">
        <v>1</v>
      </c>
      <c r="E771" s="12">
        <v>3114840</v>
      </c>
      <c r="F771" t="s">
        <v>1351</v>
      </c>
    </row>
    <row r="772" spans="2:6" ht="15" hidden="1" outlineLevel="1">
      <c r="B772" t="s">
        <v>1352</v>
      </c>
      <c r="C772" t="s">
        <v>0</v>
      </c>
      <c r="D772" t="s">
        <v>1</v>
      </c>
      <c r="E772" s="12">
        <v>42210</v>
      </c>
      <c r="F772" t="s">
        <v>1352</v>
      </c>
    </row>
    <row r="773" spans="2:6" ht="15" hidden="1" outlineLevel="1">
      <c r="B773" t="s">
        <v>1353</v>
      </c>
      <c r="C773" t="s">
        <v>0</v>
      </c>
      <c r="D773" t="s">
        <v>13</v>
      </c>
      <c r="E773" s="12">
        <v>24970</v>
      </c>
      <c r="F773" t="s">
        <v>1353</v>
      </c>
    </row>
    <row r="774" spans="2:6" ht="15" hidden="1" outlineLevel="1">
      <c r="B774" t="s">
        <v>1354</v>
      </c>
      <c r="C774" t="s">
        <v>0</v>
      </c>
      <c r="D774" t="s">
        <v>100</v>
      </c>
      <c r="E774" s="12">
        <v>280761</v>
      </c>
      <c r="F774" t="s">
        <v>1354</v>
      </c>
    </row>
    <row r="775" spans="2:6" ht="15" hidden="1" outlineLevel="1">
      <c r="B775" t="s">
        <v>1355</v>
      </c>
      <c r="C775" t="s">
        <v>0</v>
      </c>
      <c r="D775" t="s">
        <v>16</v>
      </c>
      <c r="E775" s="12">
        <v>445486</v>
      </c>
      <c r="F775" t="s">
        <v>1355</v>
      </c>
    </row>
    <row r="776" spans="2:6" ht="15" hidden="1" outlineLevel="1">
      <c r="B776" t="s">
        <v>1356</v>
      </c>
      <c r="C776" t="s">
        <v>0</v>
      </c>
      <c r="D776" t="s">
        <v>1</v>
      </c>
      <c r="E776" s="12">
        <v>7482</v>
      </c>
      <c r="F776" t="s">
        <v>1356</v>
      </c>
    </row>
    <row r="777" spans="2:6" ht="15" hidden="1" outlineLevel="1">
      <c r="B777" t="s">
        <v>1357</v>
      </c>
      <c r="C777" t="s">
        <v>0</v>
      </c>
      <c r="D777" t="s">
        <v>1</v>
      </c>
      <c r="E777" s="12">
        <v>78200</v>
      </c>
      <c r="F777" t="s">
        <v>1357</v>
      </c>
    </row>
    <row r="778" spans="2:6" ht="15" hidden="1" outlineLevel="1">
      <c r="B778" t="s">
        <v>1358</v>
      </c>
      <c r="C778" t="s">
        <v>0</v>
      </c>
      <c r="D778" t="s">
        <v>5</v>
      </c>
      <c r="E778" s="12">
        <v>514040</v>
      </c>
      <c r="F778" t="s">
        <v>1358</v>
      </c>
    </row>
    <row r="779" spans="2:6" ht="15" hidden="1" outlineLevel="1">
      <c r="B779" t="s">
        <v>1359</v>
      </c>
      <c r="C779" t="s">
        <v>0</v>
      </c>
      <c r="D779" t="s">
        <v>5</v>
      </c>
      <c r="E779" s="12">
        <v>68832</v>
      </c>
      <c r="F779" t="s">
        <v>1359</v>
      </c>
    </row>
    <row r="780" spans="2:9" ht="15" hidden="1" outlineLevel="1">
      <c r="B780" t="s">
        <v>1360</v>
      </c>
      <c r="C780" t="s">
        <v>0</v>
      </c>
      <c r="D780" t="s">
        <v>104</v>
      </c>
      <c r="E780" s="12">
        <v>3758686</v>
      </c>
      <c r="F780" t="s">
        <v>4197</v>
      </c>
      <c r="G780" t="s">
        <v>4198</v>
      </c>
      <c r="H780" t="s">
        <v>4199</v>
      </c>
      <c r="I780" t="s">
        <v>1361</v>
      </c>
    </row>
    <row r="781" spans="2:6" ht="15" hidden="1" outlineLevel="1">
      <c r="B781" t="s">
        <v>1362</v>
      </c>
      <c r="C781" t="s">
        <v>0</v>
      </c>
      <c r="D781" t="s">
        <v>5</v>
      </c>
      <c r="E781" s="12">
        <v>471686</v>
      </c>
      <c r="F781" t="s">
        <v>1362</v>
      </c>
    </row>
    <row r="782" spans="2:6" ht="15" hidden="1" outlineLevel="1">
      <c r="B782" t="s">
        <v>1363</v>
      </c>
      <c r="C782" t="s">
        <v>0</v>
      </c>
      <c r="D782" t="s">
        <v>1</v>
      </c>
      <c r="E782" s="12">
        <v>136116</v>
      </c>
      <c r="F782" t="s">
        <v>1363</v>
      </c>
    </row>
    <row r="783" spans="2:6" ht="15" hidden="1" outlineLevel="1">
      <c r="B783" t="s">
        <v>1364</v>
      </c>
      <c r="C783" t="s">
        <v>0</v>
      </c>
      <c r="D783" t="s">
        <v>13</v>
      </c>
      <c r="E783" s="12">
        <v>552375</v>
      </c>
      <c r="F783" t="s">
        <v>1364</v>
      </c>
    </row>
    <row r="784" spans="2:6" ht="15" hidden="1" outlineLevel="1">
      <c r="B784" t="s">
        <v>1365</v>
      </c>
      <c r="C784" t="s">
        <v>0</v>
      </c>
      <c r="D784" t="s">
        <v>1</v>
      </c>
      <c r="E784" s="12">
        <v>5461</v>
      </c>
      <c r="F784" t="s">
        <v>1365</v>
      </c>
    </row>
    <row r="785" spans="2:6" ht="15" hidden="1" outlineLevel="1">
      <c r="B785" t="s">
        <v>1350</v>
      </c>
      <c r="C785" t="s">
        <v>2</v>
      </c>
      <c r="D785" t="s">
        <v>1</v>
      </c>
      <c r="E785" s="12">
        <v>3305358</v>
      </c>
      <c r="F785" t="s">
        <v>1351</v>
      </c>
    </row>
    <row r="786" spans="2:6" ht="15" hidden="1" outlineLevel="1">
      <c r="B786" t="s">
        <v>1366</v>
      </c>
      <c r="C786" t="s">
        <v>2</v>
      </c>
      <c r="D786" t="s">
        <v>13</v>
      </c>
      <c r="E786" s="12">
        <v>21902</v>
      </c>
      <c r="F786" t="s">
        <v>1367</v>
      </c>
    </row>
    <row r="787" spans="2:6" ht="15" hidden="1" outlineLevel="1">
      <c r="B787" t="s">
        <v>1354</v>
      </c>
      <c r="C787" t="s">
        <v>2</v>
      </c>
      <c r="D787" t="s">
        <v>16</v>
      </c>
      <c r="E787" s="12">
        <v>1963572</v>
      </c>
      <c r="F787" t="s">
        <v>1354</v>
      </c>
    </row>
    <row r="788" spans="2:6" ht="15" hidden="1" outlineLevel="1">
      <c r="B788" t="s">
        <v>1355</v>
      </c>
      <c r="C788" t="s">
        <v>2</v>
      </c>
      <c r="D788" t="s">
        <v>16</v>
      </c>
      <c r="E788" s="12">
        <v>293832</v>
      </c>
      <c r="F788" t="s">
        <v>1355</v>
      </c>
    </row>
    <row r="789" spans="2:6" ht="15" hidden="1" outlineLevel="1">
      <c r="B789" t="s">
        <v>1356</v>
      </c>
      <c r="C789" t="s">
        <v>2</v>
      </c>
      <c r="D789" t="s">
        <v>5</v>
      </c>
      <c r="E789" s="12">
        <v>90900</v>
      </c>
      <c r="F789" t="s">
        <v>1356</v>
      </c>
    </row>
    <row r="790" spans="2:6" ht="15" hidden="1" outlineLevel="1">
      <c r="B790" t="s">
        <v>1359</v>
      </c>
      <c r="C790" t="s">
        <v>2</v>
      </c>
      <c r="D790" t="s">
        <v>16</v>
      </c>
      <c r="E790" s="12">
        <v>624495</v>
      </c>
      <c r="F790" t="s">
        <v>1359</v>
      </c>
    </row>
    <row r="791" spans="2:6" ht="15" hidden="1" outlineLevel="1">
      <c r="B791" t="s">
        <v>1368</v>
      </c>
      <c r="C791" t="s">
        <v>2</v>
      </c>
      <c r="D791" t="s">
        <v>5</v>
      </c>
      <c r="E791" s="12">
        <v>56684</v>
      </c>
      <c r="F791" t="s">
        <v>1368</v>
      </c>
    </row>
    <row r="792" spans="2:6" ht="15" hidden="1" outlineLevel="1">
      <c r="B792" t="s">
        <v>1369</v>
      </c>
      <c r="C792" t="s">
        <v>2</v>
      </c>
      <c r="D792" t="s">
        <v>5</v>
      </c>
      <c r="E792" s="12">
        <v>22176</v>
      </c>
      <c r="F792" t="s">
        <v>1370</v>
      </c>
    </row>
    <row r="793" spans="2:6" ht="15" hidden="1" outlineLevel="1">
      <c r="B793" t="s">
        <v>1363</v>
      </c>
      <c r="C793" t="s">
        <v>2</v>
      </c>
      <c r="D793" t="s">
        <v>1</v>
      </c>
      <c r="E793" s="12">
        <v>71968</v>
      </c>
      <c r="F793" t="s">
        <v>1363</v>
      </c>
    </row>
    <row r="794" spans="2:6" ht="15" hidden="1" outlineLevel="1">
      <c r="B794" t="s">
        <v>1371</v>
      </c>
      <c r="C794" t="s">
        <v>2</v>
      </c>
      <c r="D794" t="s">
        <v>1</v>
      </c>
      <c r="E794" s="12">
        <v>1230066</v>
      </c>
      <c r="F794" t="s">
        <v>1371</v>
      </c>
    </row>
    <row r="795" spans="2:9" ht="15" hidden="1" outlineLevel="1">
      <c r="B795" t="s">
        <v>1372</v>
      </c>
      <c r="C795" t="s">
        <v>2</v>
      </c>
      <c r="D795" t="s">
        <v>7</v>
      </c>
      <c r="E795" s="12">
        <v>18816965</v>
      </c>
      <c r="F795" t="s">
        <v>4200</v>
      </c>
      <c r="G795" t="s">
        <v>4201</v>
      </c>
      <c r="H795" t="s">
        <v>4172</v>
      </c>
      <c r="I795" t="s">
        <v>845</v>
      </c>
    </row>
    <row r="796" spans="2:6" ht="15" hidden="1" outlineLevel="1">
      <c r="B796" t="s">
        <v>1373</v>
      </c>
      <c r="C796" t="s">
        <v>2</v>
      </c>
      <c r="D796" t="s">
        <v>16</v>
      </c>
      <c r="E796" s="12">
        <v>831972</v>
      </c>
      <c r="F796" t="s">
        <v>1373</v>
      </c>
    </row>
    <row r="797" spans="1:5" ht="15" collapsed="1">
      <c r="A797" t="s">
        <v>561</v>
      </c>
      <c r="D797" s="1">
        <f>COUNTA(D798:D813)</f>
        <v>16</v>
      </c>
      <c r="E797" s="11">
        <f>SUM(E798:E813)</f>
        <v>36813692</v>
      </c>
    </row>
    <row r="798" spans="2:8" ht="15" hidden="1" outlineLevel="1">
      <c r="B798" t="s">
        <v>562</v>
      </c>
      <c r="C798" t="s">
        <v>0</v>
      </c>
      <c r="D798" t="s">
        <v>104</v>
      </c>
      <c r="E798" s="12">
        <v>17121160</v>
      </c>
      <c r="F798" t="s">
        <v>4063</v>
      </c>
      <c r="G798" t="s">
        <v>4064</v>
      </c>
      <c r="H798" t="s">
        <v>563</v>
      </c>
    </row>
    <row r="799" spans="2:6" ht="15" hidden="1" outlineLevel="1">
      <c r="B799" t="s">
        <v>564</v>
      </c>
      <c r="C799" t="s">
        <v>0</v>
      </c>
      <c r="D799" t="s">
        <v>39</v>
      </c>
      <c r="E799" s="12">
        <v>269856</v>
      </c>
      <c r="F799" t="s">
        <v>564</v>
      </c>
    </row>
    <row r="800" spans="2:5" ht="15" hidden="1" outlineLevel="1">
      <c r="B800" t="s">
        <v>565</v>
      </c>
      <c r="C800" t="s">
        <v>0</v>
      </c>
      <c r="D800" t="s">
        <v>1</v>
      </c>
      <c r="E800" s="12">
        <v>23660</v>
      </c>
    </row>
    <row r="801" spans="2:6" ht="15" hidden="1" outlineLevel="1">
      <c r="B801" t="s">
        <v>566</v>
      </c>
      <c r="C801" t="s">
        <v>0</v>
      </c>
      <c r="D801" t="s">
        <v>39</v>
      </c>
      <c r="E801" s="12">
        <v>16896</v>
      </c>
      <c r="F801" t="s">
        <v>566</v>
      </c>
    </row>
    <row r="802" spans="2:6" ht="15" hidden="1" outlineLevel="1">
      <c r="B802" t="s">
        <v>567</v>
      </c>
      <c r="C802" t="s">
        <v>0</v>
      </c>
      <c r="D802" t="s">
        <v>13</v>
      </c>
      <c r="E802" s="12">
        <v>392326</v>
      </c>
      <c r="F802" t="s">
        <v>567</v>
      </c>
    </row>
    <row r="803" spans="2:6" ht="15" hidden="1" outlineLevel="1">
      <c r="B803" t="s">
        <v>568</v>
      </c>
      <c r="C803" t="s">
        <v>2</v>
      </c>
      <c r="D803" t="s">
        <v>5</v>
      </c>
      <c r="E803" s="12">
        <v>698862</v>
      </c>
      <c r="F803" t="s">
        <v>569</v>
      </c>
    </row>
    <row r="804" spans="2:6" ht="15" hidden="1" outlineLevel="1">
      <c r="B804" t="s">
        <v>570</v>
      </c>
      <c r="C804" t="s">
        <v>2</v>
      </c>
      <c r="D804" t="s">
        <v>5</v>
      </c>
      <c r="E804" s="12">
        <v>5907598</v>
      </c>
      <c r="F804" t="s">
        <v>570</v>
      </c>
    </row>
    <row r="805" spans="2:6" ht="15" hidden="1" outlineLevel="1">
      <c r="B805" t="s">
        <v>571</v>
      </c>
      <c r="C805" t="s">
        <v>2</v>
      </c>
      <c r="D805" t="s">
        <v>13</v>
      </c>
      <c r="E805" s="12">
        <v>342912</v>
      </c>
      <c r="F805" t="s">
        <v>571</v>
      </c>
    </row>
    <row r="806" spans="2:5" ht="15" hidden="1" outlineLevel="1">
      <c r="B806" t="s">
        <v>572</v>
      </c>
      <c r="C806" t="s">
        <v>2</v>
      </c>
      <c r="D806" t="s">
        <v>58</v>
      </c>
      <c r="E806" s="12">
        <v>3277140</v>
      </c>
    </row>
    <row r="807" spans="2:6" ht="15" hidden="1" outlineLevel="1">
      <c r="B807" t="s">
        <v>564</v>
      </c>
      <c r="C807" t="s">
        <v>2</v>
      </c>
      <c r="D807" t="s">
        <v>39</v>
      </c>
      <c r="E807" s="12">
        <v>220830</v>
      </c>
      <c r="F807" t="s">
        <v>564</v>
      </c>
    </row>
    <row r="808" spans="2:6" ht="15" hidden="1" outlineLevel="1">
      <c r="B808" t="s">
        <v>573</v>
      </c>
      <c r="C808" t="s">
        <v>2</v>
      </c>
      <c r="D808" t="s">
        <v>1</v>
      </c>
      <c r="E808" s="12">
        <v>1296777</v>
      </c>
      <c r="F808" t="s">
        <v>573</v>
      </c>
    </row>
    <row r="809" spans="2:6" ht="15" hidden="1" outlineLevel="1">
      <c r="B809" t="s">
        <v>574</v>
      </c>
      <c r="C809" t="s">
        <v>2</v>
      </c>
      <c r="D809" t="s">
        <v>13</v>
      </c>
      <c r="E809" s="12">
        <v>111134</v>
      </c>
      <c r="F809" t="s">
        <v>574</v>
      </c>
    </row>
    <row r="810" spans="2:6" ht="15" hidden="1" outlineLevel="1">
      <c r="B810" t="s">
        <v>575</v>
      </c>
      <c r="C810" t="s">
        <v>2</v>
      </c>
      <c r="D810" t="s">
        <v>278</v>
      </c>
      <c r="E810" s="12">
        <v>40132</v>
      </c>
      <c r="F810" t="s">
        <v>575</v>
      </c>
    </row>
    <row r="811" spans="2:5" ht="15" hidden="1" outlineLevel="1">
      <c r="B811" t="s">
        <v>563</v>
      </c>
      <c r="C811" t="s">
        <v>2</v>
      </c>
      <c r="D811" t="s">
        <v>16</v>
      </c>
      <c r="E811" s="12">
        <v>6358450</v>
      </c>
    </row>
    <row r="812" spans="2:6" ht="15" hidden="1" outlineLevel="1">
      <c r="B812" t="s">
        <v>576</v>
      </c>
      <c r="C812" t="s">
        <v>2</v>
      </c>
      <c r="D812" t="s">
        <v>1</v>
      </c>
      <c r="E812" s="12">
        <v>551551</v>
      </c>
      <c r="F812" t="s">
        <v>576</v>
      </c>
    </row>
    <row r="813" spans="2:6" ht="15" hidden="1" outlineLevel="1">
      <c r="B813" t="s">
        <v>577</v>
      </c>
      <c r="C813" t="s">
        <v>2</v>
      </c>
      <c r="D813" t="s">
        <v>53</v>
      </c>
      <c r="E813" s="12">
        <v>184408</v>
      </c>
      <c r="F813" t="s">
        <v>577</v>
      </c>
    </row>
    <row r="814" spans="1:5" ht="15" collapsed="1">
      <c r="A814" t="s">
        <v>653</v>
      </c>
      <c r="D814" s="1">
        <f>COUNTA(D815:D834)</f>
        <v>20</v>
      </c>
      <c r="E814" s="11">
        <f>SUM(E815:E834)</f>
        <v>30963150</v>
      </c>
    </row>
    <row r="815" spans="2:6" ht="15" hidden="1" outlineLevel="1">
      <c r="B815" t="s">
        <v>654</v>
      </c>
      <c r="C815" t="s">
        <v>0</v>
      </c>
      <c r="D815" t="s">
        <v>1</v>
      </c>
      <c r="E815" s="12">
        <v>657360</v>
      </c>
      <c r="F815" t="s">
        <v>654</v>
      </c>
    </row>
    <row r="816" spans="2:6" ht="15" hidden="1" outlineLevel="1">
      <c r="B816" t="s">
        <v>655</v>
      </c>
      <c r="C816" t="s">
        <v>0</v>
      </c>
      <c r="D816" t="s">
        <v>5</v>
      </c>
      <c r="E816" s="12">
        <v>353904</v>
      </c>
      <c r="F816" t="s">
        <v>656</v>
      </c>
    </row>
    <row r="817" spans="2:6" ht="15" hidden="1" outlineLevel="1">
      <c r="B817" t="s">
        <v>657</v>
      </c>
      <c r="C817" t="s">
        <v>0</v>
      </c>
      <c r="D817" t="s">
        <v>16</v>
      </c>
      <c r="E817" s="12">
        <v>305522</v>
      </c>
      <c r="F817" t="s">
        <v>657</v>
      </c>
    </row>
    <row r="818" spans="2:6" ht="15" hidden="1" outlineLevel="1">
      <c r="B818" t="s">
        <v>658</v>
      </c>
      <c r="C818" t="s">
        <v>0</v>
      </c>
      <c r="D818" t="s">
        <v>16</v>
      </c>
      <c r="E818" s="12">
        <v>2768304</v>
      </c>
      <c r="F818" t="s">
        <v>658</v>
      </c>
    </row>
    <row r="819" spans="2:6" ht="15" hidden="1" outlineLevel="1">
      <c r="B819" t="s">
        <v>659</v>
      </c>
      <c r="C819" t="s">
        <v>0</v>
      </c>
      <c r="D819" t="s">
        <v>16</v>
      </c>
      <c r="E819" s="12">
        <v>784356</v>
      </c>
      <c r="F819" t="s">
        <v>660</v>
      </c>
    </row>
    <row r="820" spans="2:6" ht="15" hidden="1" outlineLevel="1">
      <c r="B820" t="s">
        <v>661</v>
      </c>
      <c r="C820" t="s">
        <v>0</v>
      </c>
      <c r="D820" t="s">
        <v>1</v>
      </c>
      <c r="E820" s="12">
        <v>96654</v>
      </c>
      <c r="F820" t="s">
        <v>661</v>
      </c>
    </row>
    <row r="821" spans="2:11" ht="15" hidden="1" outlineLevel="1">
      <c r="B821" t="s">
        <v>662</v>
      </c>
      <c r="C821" t="s">
        <v>0</v>
      </c>
      <c r="D821" t="s">
        <v>7</v>
      </c>
      <c r="E821" s="12">
        <v>13697376</v>
      </c>
      <c r="F821" t="s">
        <v>4066</v>
      </c>
      <c r="G821" t="s">
        <v>4067</v>
      </c>
      <c r="H821" t="s">
        <v>4068</v>
      </c>
      <c r="I821" t="s">
        <v>4069</v>
      </c>
      <c r="J821" t="s">
        <v>4070</v>
      </c>
      <c r="K821" t="s">
        <v>663</v>
      </c>
    </row>
    <row r="822" spans="2:7" ht="15" hidden="1" outlineLevel="1">
      <c r="B822" t="s">
        <v>664</v>
      </c>
      <c r="C822" t="s">
        <v>0</v>
      </c>
      <c r="D822" t="s">
        <v>104</v>
      </c>
      <c r="E822" s="12">
        <v>567816</v>
      </c>
      <c r="F822" t="s">
        <v>4071</v>
      </c>
      <c r="G822" t="s">
        <v>665</v>
      </c>
    </row>
    <row r="823" spans="2:6" ht="15" hidden="1" outlineLevel="1">
      <c r="B823" t="s">
        <v>655</v>
      </c>
      <c r="C823" t="s">
        <v>2</v>
      </c>
      <c r="D823" t="s">
        <v>5</v>
      </c>
      <c r="E823" s="12">
        <v>509062</v>
      </c>
      <c r="F823" t="s">
        <v>656</v>
      </c>
    </row>
    <row r="824" spans="2:6" ht="15" hidden="1" outlineLevel="1">
      <c r="B824" t="s">
        <v>666</v>
      </c>
      <c r="C824" t="s">
        <v>2</v>
      </c>
      <c r="D824" t="s">
        <v>5</v>
      </c>
      <c r="E824" s="12">
        <v>4154787</v>
      </c>
      <c r="F824" t="s">
        <v>666</v>
      </c>
    </row>
    <row r="825" spans="2:6" ht="15" hidden="1" outlineLevel="1">
      <c r="B825" t="s">
        <v>667</v>
      </c>
      <c r="C825" t="s">
        <v>2</v>
      </c>
      <c r="D825" t="s">
        <v>13</v>
      </c>
      <c r="E825" s="12">
        <v>35760</v>
      </c>
      <c r="F825" t="s">
        <v>668</v>
      </c>
    </row>
    <row r="826" spans="2:7" ht="15" hidden="1" outlineLevel="1">
      <c r="B826" t="s">
        <v>669</v>
      </c>
      <c r="C826" t="s">
        <v>2</v>
      </c>
      <c r="D826" t="s">
        <v>104</v>
      </c>
      <c r="E826" s="12">
        <v>688944</v>
      </c>
      <c r="F826" t="s">
        <v>4072</v>
      </c>
      <c r="G826" t="s">
        <v>670</v>
      </c>
    </row>
    <row r="827" spans="2:6" ht="15" hidden="1" outlineLevel="1">
      <c r="B827" t="s">
        <v>657</v>
      </c>
      <c r="C827" t="s">
        <v>2</v>
      </c>
      <c r="D827" t="s">
        <v>5</v>
      </c>
      <c r="E827" s="12">
        <v>458211</v>
      </c>
      <c r="F827" t="s">
        <v>657</v>
      </c>
    </row>
    <row r="828" spans="2:6" ht="15" hidden="1" outlineLevel="1">
      <c r="B828" t="s">
        <v>671</v>
      </c>
      <c r="C828" t="s">
        <v>2</v>
      </c>
      <c r="D828" t="s">
        <v>13</v>
      </c>
      <c r="E828" s="12">
        <v>165483</v>
      </c>
      <c r="F828" t="s">
        <v>671</v>
      </c>
    </row>
    <row r="829" spans="2:6" ht="15" hidden="1" outlineLevel="1">
      <c r="B829" t="s">
        <v>672</v>
      </c>
      <c r="C829" t="s">
        <v>2</v>
      </c>
      <c r="D829" t="s">
        <v>5</v>
      </c>
      <c r="E829" s="12">
        <v>145125</v>
      </c>
      <c r="F829" t="s">
        <v>672</v>
      </c>
    </row>
    <row r="830" spans="2:6" ht="15" hidden="1" outlineLevel="1">
      <c r="B830" t="s">
        <v>658</v>
      </c>
      <c r="C830" t="s">
        <v>2</v>
      </c>
      <c r="D830" t="s">
        <v>16</v>
      </c>
      <c r="E830" s="12">
        <v>1909215</v>
      </c>
      <c r="F830" t="s">
        <v>658</v>
      </c>
    </row>
    <row r="831" spans="2:6" ht="15" hidden="1" outlineLevel="1">
      <c r="B831" t="s">
        <v>661</v>
      </c>
      <c r="C831" t="s">
        <v>2</v>
      </c>
      <c r="D831" t="s">
        <v>5</v>
      </c>
      <c r="E831" s="12">
        <v>202725</v>
      </c>
      <c r="F831" t="s">
        <v>661</v>
      </c>
    </row>
    <row r="832" spans="2:6" ht="15" hidden="1" outlineLevel="1">
      <c r="B832" t="s">
        <v>662</v>
      </c>
      <c r="C832" t="s">
        <v>2</v>
      </c>
      <c r="D832" t="s">
        <v>5</v>
      </c>
      <c r="E832" s="12">
        <v>320740</v>
      </c>
      <c r="F832" t="s">
        <v>662</v>
      </c>
    </row>
    <row r="833" spans="2:6" ht="15" hidden="1" outlineLevel="1">
      <c r="B833" t="s">
        <v>664</v>
      </c>
      <c r="C833" t="s">
        <v>2</v>
      </c>
      <c r="D833" t="s">
        <v>16</v>
      </c>
      <c r="E833" s="12">
        <v>889133</v>
      </c>
      <c r="F833" t="s">
        <v>665</v>
      </c>
    </row>
    <row r="834" spans="2:6" ht="15" hidden="1" outlineLevel="1">
      <c r="B834" t="s">
        <v>673</v>
      </c>
      <c r="C834" t="s">
        <v>2</v>
      </c>
      <c r="D834" t="s">
        <v>16</v>
      </c>
      <c r="E834" s="12">
        <v>2252673</v>
      </c>
      <c r="F834" t="s">
        <v>673</v>
      </c>
    </row>
    <row r="835" spans="1:5" ht="15" collapsed="1">
      <c r="A835" t="s">
        <v>1320</v>
      </c>
      <c r="D835" s="1">
        <f>COUNTA(D836:D859)</f>
        <v>24</v>
      </c>
      <c r="E835" s="11">
        <f>SUM(E836:E859)</f>
        <v>28954202</v>
      </c>
    </row>
    <row r="836" spans="2:6" ht="15" hidden="1" outlineLevel="1">
      <c r="B836" t="s">
        <v>1321</v>
      </c>
      <c r="C836" t="s">
        <v>0</v>
      </c>
      <c r="D836" t="s">
        <v>1</v>
      </c>
      <c r="E836" s="12">
        <v>197620</v>
      </c>
      <c r="F836" t="s">
        <v>1321</v>
      </c>
    </row>
    <row r="837" spans="2:6" ht="15" hidden="1" outlineLevel="1">
      <c r="B837" t="s">
        <v>1322</v>
      </c>
      <c r="C837" t="s">
        <v>0</v>
      </c>
      <c r="D837" t="s">
        <v>5</v>
      </c>
      <c r="E837" s="12">
        <v>9734296</v>
      </c>
      <c r="F837" t="s">
        <v>1323</v>
      </c>
    </row>
    <row r="838" spans="2:6" ht="15" hidden="1" outlineLevel="1">
      <c r="B838" t="s">
        <v>1324</v>
      </c>
      <c r="C838" t="s">
        <v>0</v>
      </c>
      <c r="D838" t="s">
        <v>5</v>
      </c>
      <c r="E838" s="12">
        <v>968760</v>
      </c>
      <c r="F838" t="s">
        <v>1325</v>
      </c>
    </row>
    <row r="839" spans="2:6" ht="15" hidden="1" outlineLevel="1">
      <c r="B839" t="s">
        <v>1326</v>
      </c>
      <c r="C839" t="s">
        <v>0</v>
      </c>
      <c r="D839" t="s">
        <v>23</v>
      </c>
      <c r="E839" s="12">
        <v>17301</v>
      </c>
      <c r="F839" t="s">
        <v>1326</v>
      </c>
    </row>
    <row r="840" spans="2:6" ht="15" hidden="1" outlineLevel="1">
      <c r="B840" t="s">
        <v>1327</v>
      </c>
      <c r="C840" t="s">
        <v>0</v>
      </c>
      <c r="D840" t="s">
        <v>16</v>
      </c>
      <c r="E840" s="12">
        <v>34428</v>
      </c>
      <c r="F840" t="s">
        <v>1327</v>
      </c>
    </row>
    <row r="841" spans="2:6" ht="15" hidden="1" outlineLevel="1">
      <c r="B841" t="s">
        <v>1328</v>
      </c>
      <c r="C841" t="s">
        <v>0</v>
      </c>
      <c r="D841" t="s">
        <v>1</v>
      </c>
      <c r="E841" s="12">
        <v>1656666</v>
      </c>
      <c r="F841" t="s">
        <v>1328</v>
      </c>
    </row>
    <row r="842" spans="2:6" ht="15" hidden="1" outlineLevel="1">
      <c r="B842" t="s">
        <v>1329</v>
      </c>
      <c r="C842" t="s">
        <v>0</v>
      </c>
      <c r="D842" t="s">
        <v>1</v>
      </c>
      <c r="E842" s="12">
        <v>77792</v>
      </c>
      <c r="F842" t="s">
        <v>1329</v>
      </c>
    </row>
    <row r="843" spans="2:6" ht="15" hidden="1" outlineLevel="1">
      <c r="B843" t="s">
        <v>1330</v>
      </c>
      <c r="C843" t="s">
        <v>0</v>
      </c>
      <c r="D843" t="s">
        <v>5</v>
      </c>
      <c r="E843" s="12">
        <v>129690</v>
      </c>
      <c r="F843" t="s">
        <v>1330</v>
      </c>
    </row>
    <row r="844" spans="2:6" ht="15" hidden="1" outlineLevel="1">
      <c r="B844" t="s">
        <v>1331</v>
      </c>
      <c r="C844" t="s">
        <v>2</v>
      </c>
      <c r="D844" t="s">
        <v>1</v>
      </c>
      <c r="E844" s="12">
        <v>241984</v>
      </c>
      <c r="F844" t="s">
        <v>1331</v>
      </c>
    </row>
    <row r="845" spans="2:5" ht="15" hidden="1" outlineLevel="1">
      <c r="B845" t="s">
        <v>1332</v>
      </c>
      <c r="C845" t="s">
        <v>2</v>
      </c>
      <c r="D845" t="s">
        <v>100</v>
      </c>
      <c r="E845" s="12">
        <v>2439300</v>
      </c>
    </row>
    <row r="846" spans="2:6" ht="15" hidden="1" outlineLevel="1">
      <c r="B846" t="s">
        <v>1333</v>
      </c>
      <c r="C846" t="s">
        <v>2</v>
      </c>
      <c r="D846" t="s">
        <v>5</v>
      </c>
      <c r="E846" s="12">
        <v>289444</v>
      </c>
      <c r="F846" t="s">
        <v>1333</v>
      </c>
    </row>
    <row r="847" spans="2:6" ht="15" hidden="1" outlineLevel="1">
      <c r="B847" t="s">
        <v>1334</v>
      </c>
      <c r="C847" t="s">
        <v>2</v>
      </c>
      <c r="D847" t="s">
        <v>100</v>
      </c>
      <c r="E847" s="12">
        <v>2311585</v>
      </c>
      <c r="F847" t="s">
        <v>1334</v>
      </c>
    </row>
    <row r="848" spans="2:6" ht="15" hidden="1" outlineLevel="1">
      <c r="B848" t="s">
        <v>1335</v>
      </c>
      <c r="C848" t="s">
        <v>2</v>
      </c>
      <c r="D848" t="s">
        <v>23</v>
      </c>
      <c r="E848" s="12">
        <v>1944</v>
      </c>
      <c r="F848" t="s">
        <v>1335</v>
      </c>
    </row>
    <row r="849" spans="2:9" ht="15" hidden="1" outlineLevel="1">
      <c r="B849" t="s">
        <v>1336</v>
      </c>
      <c r="C849" t="s">
        <v>2</v>
      </c>
      <c r="D849" t="s">
        <v>104</v>
      </c>
      <c r="E849" s="12">
        <v>4040548</v>
      </c>
      <c r="F849" t="s">
        <v>4194</v>
      </c>
      <c r="G849" t="s">
        <v>4195</v>
      </c>
      <c r="H849" t="s">
        <v>4196</v>
      </c>
      <c r="I849" t="s">
        <v>1337</v>
      </c>
    </row>
    <row r="850" spans="2:6" ht="15" hidden="1" outlineLevel="1">
      <c r="B850" t="s">
        <v>1338</v>
      </c>
      <c r="C850" t="s">
        <v>2</v>
      </c>
      <c r="D850" t="s">
        <v>16</v>
      </c>
      <c r="E850" s="12">
        <v>16353</v>
      </c>
      <c r="F850" t="s">
        <v>1338</v>
      </c>
    </row>
    <row r="851" spans="2:6" ht="15" hidden="1" outlineLevel="1">
      <c r="B851" t="s">
        <v>1339</v>
      </c>
      <c r="C851" t="s">
        <v>2</v>
      </c>
      <c r="D851" t="s">
        <v>1</v>
      </c>
      <c r="E851" s="12">
        <v>45543</v>
      </c>
      <c r="F851" t="s">
        <v>1339</v>
      </c>
    </row>
    <row r="852" spans="2:6" ht="15" hidden="1" outlineLevel="1">
      <c r="B852" t="s">
        <v>1327</v>
      </c>
      <c r="C852" t="s">
        <v>2</v>
      </c>
      <c r="D852" t="s">
        <v>16</v>
      </c>
      <c r="E852" s="12">
        <v>313852</v>
      </c>
      <c r="F852" t="s">
        <v>1327</v>
      </c>
    </row>
    <row r="853" spans="2:6" ht="15" hidden="1" outlineLevel="1">
      <c r="B853" t="s">
        <v>1340</v>
      </c>
      <c r="C853" t="s">
        <v>2</v>
      </c>
      <c r="D853" t="s">
        <v>5</v>
      </c>
      <c r="E853" s="12">
        <v>1972152</v>
      </c>
      <c r="F853" t="s">
        <v>1340</v>
      </c>
    </row>
    <row r="854" spans="2:6" ht="15" hidden="1" outlineLevel="1">
      <c r="B854" t="s">
        <v>1341</v>
      </c>
      <c r="C854" t="s">
        <v>2</v>
      </c>
      <c r="D854" t="s">
        <v>5</v>
      </c>
      <c r="E854" s="12">
        <v>733484</v>
      </c>
      <c r="F854" t="s">
        <v>1341</v>
      </c>
    </row>
    <row r="855" spans="2:6" ht="15" hidden="1" outlineLevel="1">
      <c r="B855" t="s">
        <v>1329</v>
      </c>
      <c r="C855" t="s">
        <v>2</v>
      </c>
      <c r="D855" t="s">
        <v>1</v>
      </c>
      <c r="E855" s="12">
        <v>90825</v>
      </c>
      <c r="F855" t="s">
        <v>1329</v>
      </c>
    </row>
    <row r="856" spans="2:6" ht="15" hidden="1" outlineLevel="1">
      <c r="B856" t="s">
        <v>1342</v>
      </c>
      <c r="C856" t="s">
        <v>2</v>
      </c>
      <c r="D856" t="s">
        <v>1</v>
      </c>
      <c r="E856" s="12">
        <v>147972</v>
      </c>
      <c r="F856" t="s">
        <v>1342</v>
      </c>
    </row>
    <row r="857" spans="2:5" ht="15" hidden="1" outlineLevel="1">
      <c r="B857" t="s">
        <v>1343</v>
      </c>
      <c r="C857" t="s">
        <v>2</v>
      </c>
      <c r="D857" t="s">
        <v>58</v>
      </c>
      <c r="E857" s="12">
        <v>1476934</v>
      </c>
    </row>
    <row r="858" spans="2:6" ht="15" hidden="1" outlineLevel="1">
      <c r="B858" t="s">
        <v>1344</v>
      </c>
      <c r="C858" t="s">
        <v>2</v>
      </c>
      <c r="D858" t="s">
        <v>1</v>
      </c>
      <c r="E858" s="12">
        <v>12084</v>
      </c>
      <c r="F858" t="s">
        <v>1344</v>
      </c>
    </row>
    <row r="859" spans="2:6" ht="15" hidden="1" outlineLevel="1">
      <c r="B859" t="s">
        <v>1345</v>
      </c>
      <c r="C859" t="s">
        <v>2</v>
      </c>
      <c r="D859" t="s">
        <v>1</v>
      </c>
      <c r="E859" s="12">
        <v>2003645</v>
      </c>
      <c r="F859" t="s">
        <v>1346</v>
      </c>
    </row>
    <row r="860" spans="1:5" ht="15" collapsed="1">
      <c r="A860" t="s">
        <v>696</v>
      </c>
      <c r="D860" s="1">
        <f>COUNTA(D861:D872)</f>
        <v>12</v>
      </c>
      <c r="E860" s="11">
        <f>SUM(E861:E872)</f>
        <v>26365773</v>
      </c>
    </row>
    <row r="861" spans="2:5" ht="15" hidden="1" outlineLevel="1">
      <c r="B861" t="s">
        <v>697</v>
      </c>
      <c r="C861" t="s">
        <v>0</v>
      </c>
      <c r="D861" t="s">
        <v>13</v>
      </c>
      <c r="E861" s="12">
        <v>618068</v>
      </c>
    </row>
    <row r="862" spans="2:6" ht="15" hidden="1" outlineLevel="1">
      <c r="B862" t="s">
        <v>698</v>
      </c>
      <c r="C862" t="s">
        <v>0</v>
      </c>
      <c r="D862" t="s">
        <v>74</v>
      </c>
      <c r="E862" s="12">
        <v>7599</v>
      </c>
      <c r="F862" t="s">
        <v>698</v>
      </c>
    </row>
    <row r="863" spans="2:6" ht="15" hidden="1" outlineLevel="1">
      <c r="B863" t="s">
        <v>699</v>
      </c>
      <c r="C863" t="s">
        <v>0</v>
      </c>
      <c r="D863" t="s">
        <v>5</v>
      </c>
      <c r="E863" s="12">
        <v>874144</v>
      </c>
      <c r="F863" t="s">
        <v>699</v>
      </c>
    </row>
    <row r="864" spans="2:6" ht="15" hidden="1" outlineLevel="1">
      <c r="B864" t="s">
        <v>700</v>
      </c>
      <c r="C864" t="s">
        <v>2</v>
      </c>
      <c r="D864" t="s">
        <v>5</v>
      </c>
      <c r="E864" s="12">
        <v>301874</v>
      </c>
      <c r="F864" t="s">
        <v>700</v>
      </c>
    </row>
    <row r="865" spans="2:5" ht="15" hidden="1" outlineLevel="1">
      <c r="B865" t="s">
        <v>701</v>
      </c>
      <c r="C865" t="s">
        <v>2</v>
      </c>
      <c r="D865" t="s">
        <v>1</v>
      </c>
      <c r="E865" s="12">
        <v>10494</v>
      </c>
    </row>
    <row r="866" spans="2:5" ht="15" hidden="1" outlineLevel="1">
      <c r="B866" t="s">
        <v>697</v>
      </c>
      <c r="C866" t="s">
        <v>2</v>
      </c>
      <c r="D866" t="s">
        <v>13</v>
      </c>
      <c r="E866" s="12">
        <v>806825</v>
      </c>
    </row>
    <row r="867" spans="2:6" ht="15" hidden="1" outlineLevel="1">
      <c r="B867" t="s">
        <v>702</v>
      </c>
      <c r="C867" t="s">
        <v>2</v>
      </c>
      <c r="D867" t="s">
        <v>5</v>
      </c>
      <c r="E867" s="12">
        <v>11264620</v>
      </c>
      <c r="F867" t="s">
        <v>703</v>
      </c>
    </row>
    <row r="868" spans="2:6" ht="15" hidden="1" outlineLevel="1">
      <c r="B868" t="s">
        <v>704</v>
      </c>
      <c r="C868" t="s">
        <v>2</v>
      </c>
      <c r="D868" t="s">
        <v>5</v>
      </c>
      <c r="E868" s="12">
        <v>1921395</v>
      </c>
      <c r="F868" t="s">
        <v>704</v>
      </c>
    </row>
    <row r="869" spans="2:6" ht="15" hidden="1" outlineLevel="1">
      <c r="B869" t="s">
        <v>705</v>
      </c>
      <c r="C869" t="s">
        <v>2</v>
      </c>
      <c r="D869" t="s">
        <v>5</v>
      </c>
      <c r="E869" s="12">
        <v>361784</v>
      </c>
      <c r="F869" t="s">
        <v>706</v>
      </c>
    </row>
    <row r="870" spans="2:6" ht="15" hidden="1" outlineLevel="1">
      <c r="B870" t="s">
        <v>699</v>
      </c>
      <c r="C870" t="s">
        <v>2</v>
      </c>
      <c r="D870" t="s">
        <v>5</v>
      </c>
      <c r="E870" s="12">
        <v>103170</v>
      </c>
      <c r="F870" t="s">
        <v>699</v>
      </c>
    </row>
    <row r="871" spans="2:6" ht="15" hidden="1" outlineLevel="1">
      <c r="B871" t="s">
        <v>707</v>
      </c>
      <c r="C871" t="s">
        <v>2</v>
      </c>
      <c r="D871" t="s">
        <v>5</v>
      </c>
      <c r="E871" s="12">
        <v>10084767</v>
      </c>
      <c r="F871" t="s">
        <v>708</v>
      </c>
    </row>
    <row r="872" spans="2:6" ht="15" hidden="1" outlineLevel="1">
      <c r="B872" t="s">
        <v>709</v>
      </c>
      <c r="C872" t="s">
        <v>2</v>
      </c>
      <c r="D872" t="s">
        <v>146</v>
      </c>
      <c r="E872" s="12">
        <v>11033</v>
      </c>
      <c r="F872" t="s">
        <v>709</v>
      </c>
    </row>
    <row r="873" spans="1:5" ht="15" collapsed="1">
      <c r="A873" t="s">
        <v>517</v>
      </c>
      <c r="D873" s="1">
        <f>COUNTA(D874:D882)</f>
        <v>9</v>
      </c>
      <c r="E873" s="11">
        <f>SUM(E874:E882)</f>
        <v>20302992</v>
      </c>
    </row>
    <row r="874" spans="2:6" ht="15" hidden="1" outlineLevel="1">
      <c r="B874" t="s">
        <v>518</v>
      </c>
      <c r="C874" t="s">
        <v>0</v>
      </c>
      <c r="D874" t="s">
        <v>13</v>
      </c>
      <c r="E874" s="12">
        <v>402784</v>
      </c>
      <c r="F874" t="s">
        <v>518</v>
      </c>
    </row>
    <row r="875" spans="2:6" ht="15" hidden="1" outlineLevel="1">
      <c r="B875" t="s">
        <v>519</v>
      </c>
      <c r="C875" t="s">
        <v>0</v>
      </c>
      <c r="D875" t="s">
        <v>39</v>
      </c>
      <c r="E875" s="12">
        <v>316464</v>
      </c>
      <c r="F875" t="s">
        <v>520</v>
      </c>
    </row>
    <row r="876" spans="2:6" ht="15" hidden="1" outlineLevel="1">
      <c r="B876" t="s">
        <v>521</v>
      </c>
      <c r="C876" t="s">
        <v>0</v>
      </c>
      <c r="D876" t="s">
        <v>5</v>
      </c>
      <c r="E876" s="12">
        <v>8764784</v>
      </c>
      <c r="F876" t="s">
        <v>522</v>
      </c>
    </row>
    <row r="877" spans="2:6" ht="15" hidden="1" outlineLevel="1">
      <c r="B877" t="s">
        <v>523</v>
      </c>
      <c r="C877" t="s">
        <v>0</v>
      </c>
      <c r="D877" t="s">
        <v>13</v>
      </c>
      <c r="E877" s="12">
        <v>606616</v>
      </c>
      <c r="F877" t="s">
        <v>523</v>
      </c>
    </row>
    <row r="878" spans="2:6" ht="15" hidden="1" outlineLevel="1">
      <c r="B878" t="s">
        <v>518</v>
      </c>
      <c r="C878" t="s">
        <v>2</v>
      </c>
      <c r="D878" t="s">
        <v>13</v>
      </c>
      <c r="E878" s="12">
        <v>15330</v>
      </c>
      <c r="F878" t="s">
        <v>518</v>
      </c>
    </row>
    <row r="879" spans="2:6" ht="15" hidden="1" outlineLevel="1">
      <c r="B879" t="s">
        <v>519</v>
      </c>
      <c r="C879" t="s">
        <v>2</v>
      </c>
      <c r="D879" t="s">
        <v>39</v>
      </c>
      <c r="E879" s="12">
        <v>1153068</v>
      </c>
      <c r="F879" t="s">
        <v>520</v>
      </c>
    </row>
    <row r="880" spans="2:6" ht="15" hidden="1" outlineLevel="1">
      <c r="B880" t="s">
        <v>524</v>
      </c>
      <c r="C880" t="s">
        <v>2</v>
      </c>
      <c r="D880" t="s">
        <v>1</v>
      </c>
      <c r="E880" s="12">
        <v>391706</v>
      </c>
      <c r="F880" t="s">
        <v>525</v>
      </c>
    </row>
    <row r="881" spans="2:6" ht="15" hidden="1" outlineLevel="1">
      <c r="B881" t="s">
        <v>521</v>
      </c>
      <c r="C881" t="s">
        <v>2</v>
      </c>
      <c r="D881" t="s">
        <v>5</v>
      </c>
      <c r="E881" s="12">
        <v>8209560</v>
      </c>
      <c r="F881" t="s">
        <v>522</v>
      </c>
    </row>
    <row r="882" spans="2:6" ht="15" hidden="1" outlineLevel="1">
      <c r="B882" t="s">
        <v>523</v>
      </c>
      <c r="C882" t="s">
        <v>2</v>
      </c>
      <c r="D882" t="s">
        <v>13</v>
      </c>
      <c r="E882" s="12">
        <v>442680</v>
      </c>
      <c r="F882" t="s">
        <v>523</v>
      </c>
    </row>
    <row r="883" spans="1:5" ht="15" collapsed="1">
      <c r="A883" t="s">
        <v>260</v>
      </c>
      <c r="D883" s="1">
        <f>COUNTA(D884:D908)</f>
        <v>25</v>
      </c>
      <c r="E883" s="11">
        <f>SUM(E884:E908)</f>
        <v>19343974</v>
      </c>
    </row>
    <row r="884" spans="2:6" ht="15" hidden="1" outlineLevel="1">
      <c r="B884" t="s">
        <v>261</v>
      </c>
      <c r="C884" t="s">
        <v>0</v>
      </c>
      <c r="D884" t="s">
        <v>1</v>
      </c>
      <c r="E884" s="12">
        <v>17706</v>
      </c>
      <c r="F884" t="s">
        <v>261</v>
      </c>
    </row>
    <row r="885" spans="2:6" ht="15" hidden="1" outlineLevel="1">
      <c r="B885" t="s">
        <v>262</v>
      </c>
      <c r="C885" t="s">
        <v>0</v>
      </c>
      <c r="D885" t="s">
        <v>16</v>
      </c>
      <c r="E885" s="12">
        <v>1064877</v>
      </c>
      <c r="F885" t="s">
        <v>262</v>
      </c>
    </row>
    <row r="886" spans="2:6" ht="15" hidden="1" outlineLevel="1">
      <c r="B886" t="s">
        <v>263</v>
      </c>
      <c r="C886" t="s">
        <v>0</v>
      </c>
      <c r="D886" t="s">
        <v>5</v>
      </c>
      <c r="E886" s="12">
        <v>1240800</v>
      </c>
      <c r="F886" t="s">
        <v>263</v>
      </c>
    </row>
    <row r="887" spans="2:6" ht="15" hidden="1" outlineLevel="1">
      <c r="B887" t="s">
        <v>264</v>
      </c>
      <c r="C887" t="s">
        <v>0</v>
      </c>
      <c r="D887" t="s">
        <v>23</v>
      </c>
      <c r="E887" s="12">
        <v>70</v>
      </c>
      <c r="F887" t="s">
        <v>264</v>
      </c>
    </row>
    <row r="888" spans="2:6" ht="15" hidden="1" outlineLevel="1">
      <c r="B888" t="s">
        <v>265</v>
      </c>
      <c r="C888" t="s">
        <v>0</v>
      </c>
      <c r="D888" t="s">
        <v>1</v>
      </c>
      <c r="E888" s="12">
        <v>96642</v>
      </c>
      <c r="F888" t="s">
        <v>266</v>
      </c>
    </row>
    <row r="889" spans="2:6" ht="15" hidden="1" outlineLevel="1">
      <c r="B889" t="s">
        <v>267</v>
      </c>
      <c r="C889" t="s">
        <v>0</v>
      </c>
      <c r="D889" t="s">
        <v>268</v>
      </c>
      <c r="E889" s="12">
        <v>109552</v>
      </c>
      <c r="F889" t="s">
        <v>267</v>
      </c>
    </row>
    <row r="890" spans="2:6" ht="15" hidden="1" outlineLevel="1">
      <c r="B890" t="s">
        <v>218</v>
      </c>
      <c r="C890" t="s">
        <v>0</v>
      </c>
      <c r="D890" t="s">
        <v>5</v>
      </c>
      <c r="E890" s="12">
        <v>10396944</v>
      </c>
      <c r="F890" t="s">
        <v>218</v>
      </c>
    </row>
    <row r="891" spans="2:6" ht="15" hidden="1" outlineLevel="1">
      <c r="B891" t="s">
        <v>269</v>
      </c>
      <c r="C891" t="s">
        <v>0</v>
      </c>
      <c r="D891" t="s">
        <v>1</v>
      </c>
      <c r="E891" s="12">
        <v>218078</v>
      </c>
      <c r="F891" t="s">
        <v>269</v>
      </c>
    </row>
    <row r="892" spans="2:6" ht="15" hidden="1" outlineLevel="1">
      <c r="B892" t="s">
        <v>270</v>
      </c>
      <c r="C892" t="s">
        <v>0</v>
      </c>
      <c r="D892" t="s">
        <v>16</v>
      </c>
      <c r="E892" s="12">
        <v>8058</v>
      </c>
      <c r="F892" t="s">
        <v>271</v>
      </c>
    </row>
    <row r="893" spans="2:6" ht="15" hidden="1" outlineLevel="1">
      <c r="B893" t="s">
        <v>272</v>
      </c>
      <c r="C893" t="s">
        <v>0</v>
      </c>
      <c r="D893" t="s">
        <v>39</v>
      </c>
      <c r="E893" s="12">
        <v>8378</v>
      </c>
      <c r="F893" t="s">
        <v>272</v>
      </c>
    </row>
    <row r="894" spans="2:6" ht="15" hidden="1" outlineLevel="1">
      <c r="B894" t="s">
        <v>273</v>
      </c>
      <c r="C894" t="s">
        <v>0</v>
      </c>
      <c r="D894" t="s">
        <v>1</v>
      </c>
      <c r="E894" s="12">
        <v>408120</v>
      </c>
      <c r="F894" t="s">
        <v>274</v>
      </c>
    </row>
    <row r="895" spans="2:6" ht="15" hidden="1" outlineLevel="1">
      <c r="B895" t="s">
        <v>275</v>
      </c>
      <c r="C895" t="s">
        <v>2</v>
      </c>
      <c r="D895" t="s">
        <v>100</v>
      </c>
      <c r="E895" s="12">
        <v>3326740</v>
      </c>
      <c r="F895" t="s">
        <v>276</v>
      </c>
    </row>
    <row r="896" spans="2:6" ht="15" hidden="1" outlineLevel="1">
      <c r="B896" t="s">
        <v>277</v>
      </c>
      <c r="C896" t="s">
        <v>2</v>
      </c>
      <c r="D896" t="s">
        <v>16</v>
      </c>
      <c r="E896" s="12">
        <v>261370</v>
      </c>
      <c r="F896" t="s">
        <v>277</v>
      </c>
    </row>
    <row r="897" spans="2:6" ht="15" hidden="1" outlineLevel="1">
      <c r="B897" t="s">
        <v>264</v>
      </c>
      <c r="C897" t="s">
        <v>2</v>
      </c>
      <c r="D897" t="s">
        <v>278</v>
      </c>
      <c r="E897" s="12">
        <v>651</v>
      </c>
      <c r="F897" t="s">
        <v>264</v>
      </c>
    </row>
    <row r="898" spans="2:5" ht="15" hidden="1" outlineLevel="1">
      <c r="B898" t="s">
        <v>279</v>
      </c>
      <c r="C898" t="s">
        <v>2</v>
      </c>
      <c r="D898" t="s">
        <v>1</v>
      </c>
      <c r="E898" s="12">
        <v>70956</v>
      </c>
    </row>
    <row r="899" spans="2:6" ht="15" hidden="1" outlineLevel="1">
      <c r="B899" t="s">
        <v>280</v>
      </c>
      <c r="C899" t="s">
        <v>2</v>
      </c>
      <c r="D899" t="s">
        <v>47</v>
      </c>
      <c r="E899" s="12">
        <v>15138</v>
      </c>
      <c r="F899" t="s">
        <v>280</v>
      </c>
    </row>
    <row r="900" spans="2:6" ht="15" hidden="1" outlineLevel="1">
      <c r="B900" t="s">
        <v>281</v>
      </c>
      <c r="C900" t="s">
        <v>2</v>
      </c>
      <c r="D900" t="s">
        <v>5</v>
      </c>
      <c r="E900" s="12">
        <v>47570</v>
      </c>
      <c r="F900" t="s">
        <v>281</v>
      </c>
    </row>
    <row r="901" spans="2:6" ht="15" hidden="1" outlineLevel="1">
      <c r="B901" t="s">
        <v>282</v>
      </c>
      <c r="C901" t="s">
        <v>2</v>
      </c>
      <c r="D901" t="s">
        <v>1</v>
      </c>
      <c r="E901" s="12">
        <v>7280</v>
      </c>
      <c r="F901" t="s">
        <v>282</v>
      </c>
    </row>
    <row r="902" spans="2:6" ht="15" hidden="1" outlineLevel="1">
      <c r="B902" t="s">
        <v>283</v>
      </c>
      <c r="C902" t="s">
        <v>2</v>
      </c>
      <c r="D902" t="s">
        <v>16</v>
      </c>
      <c r="E902" s="12">
        <v>21840</v>
      </c>
      <c r="F902" t="s">
        <v>283</v>
      </c>
    </row>
    <row r="903" spans="2:6" ht="15" hidden="1" outlineLevel="1">
      <c r="B903" t="s">
        <v>284</v>
      </c>
      <c r="C903" t="s">
        <v>2</v>
      </c>
      <c r="D903" t="s">
        <v>1</v>
      </c>
      <c r="E903" s="12">
        <v>27030</v>
      </c>
      <c r="F903" t="s">
        <v>284</v>
      </c>
    </row>
    <row r="904" spans="2:6" ht="15" hidden="1" outlineLevel="1">
      <c r="B904" t="s">
        <v>285</v>
      </c>
      <c r="C904" t="s">
        <v>2</v>
      </c>
      <c r="D904" t="s">
        <v>286</v>
      </c>
      <c r="E904" s="12">
        <v>1378002</v>
      </c>
      <c r="F904" t="s">
        <v>287</v>
      </c>
    </row>
    <row r="905" spans="2:6" ht="15" hidden="1" outlineLevel="1">
      <c r="B905" t="s">
        <v>288</v>
      </c>
      <c r="C905" t="s">
        <v>2</v>
      </c>
      <c r="D905" t="s">
        <v>1</v>
      </c>
      <c r="E905" s="12">
        <v>158456</v>
      </c>
      <c r="F905" t="s">
        <v>288</v>
      </c>
    </row>
    <row r="906" spans="2:6" ht="15" hidden="1" outlineLevel="1">
      <c r="B906" t="s">
        <v>289</v>
      </c>
      <c r="C906" t="s">
        <v>2</v>
      </c>
      <c r="D906" t="s">
        <v>5</v>
      </c>
      <c r="E906" s="12">
        <v>113405</v>
      </c>
      <c r="F906" t="s">
        <v>290</v>
      </c>
    </row>
    <row r="907" spans="2:6" ht="15" hidden="1" outlineLevel="1">
      <c r="B907" t="s">
        <v>272</v>
      </c>
      <c r="C907" t="s">
        <v>2</v>
      </c>
      <c r="D907" t="s">
        <v>39</v>
      </c>
      <c r="E907" s="12">
        <v>19855</v>
      </c>
      <c r="F907" t="s">
        <v>272</v>
      </c>
    </row>
    <row r="908" spans="2:6" ht="15" hidden="1" outlineLevel="1">
      <c r="B908" t="s">
        <v>273</v>
      </c>
      <c r="C908" t="s">
        <v>2</v>
      </c>
      <c r="D908" t="s">
        <v>5</v>
      </c>
      <c r="E908" s="12">
        <v>326456</v>
      </c>
      <c r="F908" t="s">
        <v>273</v>
      </c>
    </row>
    <row r="909" spans="1:5" ht="15" collapsed="1">
      <c r="A909" t="s">
        <v>598</v>
      </c>
      <c r="D909" s="1">
        <f>COUNTA(D910:D946)</f>
        <v>37</v>
      </c>
      <c r="E909" s="11">
        <f>SUM(E910:E946)</f>
        <v>18775053</v>
      </c>
    </row>
    <row r="910" spans="2:6" ht="15" hidden="1" outlineLevel="1">
      <c r="B910" t="s">
        <v>599</v>
      </c>
      <c r="C910" t="s">
        <v>0</v>
      </c>
      <c r="D910" t="s">
        <v>5</v>
      </c>
      <c r="E910" s="12">
        <v>2056788</v>
      </c>
      <c r="F910" t="s">
        <v>600</v>
      </c>
    </row>
    <row r="911" spans="2:6" ht="15" hidden="1" outlineLevel="1">
      <c r="B911" t="s">
        <v>601</v>
      </c>
      <c r="C911" t="s">
        <v>0</v>
      </c>
      <c r="D911" t="s">
        <v>16</v>
      </c>
      <c r="E911" s="12">
        <v>1730784</v>
      </c>
      <c r="F911" t="s">
        <v>601</v>
      </c>
    </row>
    <row r="912" spans="2:6" ht="15" hidden="1" outlineLevel="1">
      <c r="B912" t="s">
        <v>602</v>
      </c>
      <c r="C912" t="s">
        <v>0</v>
      </c>
      <c r="D912" t="s">
        <v>5</v>
      </c>
      <c r="E912" s="12">
        <v>49980</v>
      </c>
      <c r="F912" t="s">
        <v>602</v>
      </c>
    </row>
    <row r="913" spans="2:6" ht="15" hidden="1" outlineLevel="1">
      <c r="B913" t="s">
        <v>603</v>
      </c>
      <c r="C913" t="s">
        <v>0</v>
      </c>
      <c r="D913" t="s">
        <v>5</v>
      </c>
      <c r="E913" s="12">
        <v>6664</v>
      </c>
      <c r="F913" t="s">
        <v>603</v>
      </c>
    </row>
    <row r="914" spans="2:6" ht="15" hidden="1" outlineLevel="1">
      <c r="B914" t="s">
        <v>604</v>
      </c>
      <c r="C914" t="s">
        <v>0</v>
      </c>
      <c r="D914" t="s">
        <v>16</v>
      </c>
      <c r="E914" s="12">
        <v>41574</v>
      </c>
      <c r="F914" t="s">
        <v>605</v>
      </c>
    </row>
    <row r="915" spans="2:6" ht="15" hidden="1" outlineLevel="1">
      <c r="B915" t="s">
        <v>606</v>
      </c>
      <c r="C915" t="s">
        <v>0</v>
      </c>
      <c r="D915" t="s">
        <v>5</v>
      </c>
      <c r="E915" s="12">
        <v>22090</v>
      </c>
      <c r="F915" t="s">
        <v>606</v>
      </c>
    </row>
    <row r="916" spans="2:6" ht="15" hidden="1" outlineLevel="1">
      <c r="B916" t="s">
        <v>607</v>
      </c>
      <c r="C916" t="s">
        <v>0</v>
      </c>
      <c r="D916" t="s">
        <v>1</v>
      </c>
      <c r="E916" s="12">
        <v>208236</v>
      </c>
      <c r="F916" t="s">
        <v>608</v>
      </c>
    </row>
    <row r="917" spans="2:6" ht="15" hidden="1" outlineLevel="1">
      <c r="B917" t="s">
        <v>609</v>
      </c>
      <c r="C917" t="s">
        <v>0</v>
      </c>
      <c r="D917" t="s">
        <v>16</v>
      </c>
      <c r="E917" s="12">
        <v>2376704</v>
      </c>
      <c r="F917" t="s">
        <v>609</v>
      </c>
    </row>
    <row r="918" spans="2:6" ht="15" hidden="1" outlineLevel="1">
      <c r="B918" t="s">
        <v>610</v>
      </c>
      <c r="C918" t="s">
        <v>0</v>
      </c>
      <c r="D918" t="s">
        <v>5</v>
      </c>
      <c r="E918" s="12">
        <v>4520</v>
      </c>
      <c r="F918" t="s">
        <v>610</v>
      </c>
    </row>
    <row r="919" spans="2:6" ht="15" hidden="1" outlineLevel="1">
      <c r="B919" t="s">
        <v>611</v>
      </c>
      <c r="C919" t="s">
        <v>0</v>
      </c>
      <c r="D919" t="s">
        <v>16</v>
      </c>
      <c r="E919" s="12">
        <v>14910</v>
      </c>
      <c r="F919" t="s">
        <v>611</v>
      </c>
    </row>
    <row r="920" spans="2:6" ht="15" hidden="1" outlineLevel="1">
      <c r="B920" t="s">
        <v>612</v>
      </c>
      <c r="C920" t="s">
        <v>0</v>
      </c>
      <c r="D920" t="s">
        <v>39</v>
      </c>
      <c r="E920" s="12">
        <v>641600</v>
      </c>
      <c r="F920" t="s">
        <v>612</v>
      </c>
    </row>
    <row r="921" spans="2:6" ht="15" hidden="1" outlineLevel="1">
      <c r="B921" t="s">
        <v>613</v>
      </c>
      <c r="C921" t="s">
        <v>0</v>
      </c>
      <c r="D921" t="s">
        <v>1</v>
      </c>
      <c r="E921" s="12">
        <v>40095</v>
      </c>
      <c r="F921" t="s">
        <v>613</v>
      </c>
    </row>
    <row r="922" spans="2:6" ht="15" hidden="1" outlineLevel="1">
      <c r="B922" t="s">
        <v>614</v>
      </c>
      <c r="C922" t="s">
        <v>0</v>
      </c>
      <c r="D922" t="s">
        <v>1</v>
      </c>
      <c r="E922" s="12">
        <v>167040</v>
      </c>
      <c r="F922" t="s">
        <v>614</v>
      </c>
    </row>
    <row r="923" spans="2:6" ht="15" hidden="1" outlineLevel="1">
      <c r="B923" t="s">
        <v>615</v>
      </c>
      <c r="C923" t="s">
        <v>0</v>
      </c>
      <c r="D923" t="s">
        <v>5</v>
      </c>
      <c r="E923" s="12">
        <v>27071</v>
      </c>
      <c r="F923" t="s">
        <v>615</v>
      </c>
    </row>
    <row r="924" spans="2:6" ht="15" hidden="1" outlineLevel="1">
      <c r="B924" t="s">
        <v>616</v>
      </c>
      <c r="C924" t="s">
        <v>0</v>
      </c>
      <c r="D924" t="s">
        <v>13</v>
      </c>
      <c r="E924" s="12">
        <v>78672</v>
      </c>
      <c r="F924" t="s">
        <v>616</v>
      </c>
    </row>
    <row r="925" spans="2:6" ht="15" hidden="1" outlineLevel="1">
      <c r="B925" t="s">
        <v>617</v>
      </c>
      <c r="C925" t="s">
        <v>0</v>
      </c>
      <c r="D925" t="s">
        <v>5</v>
      </c>
      <c r="E925" s="12">
        <v>198220</v>
      </c>
      <c r="F925" t="s">
        <v>617</v>
      </c>
    </row>
    <row r="926" spans="2:6" ht="15" hidden="1" outlineLevel="1">
      <c r="B926" t="s">
        <v>618</v>
      </c>
      <c r="C926" t="s">
        <v>2</v>
      </c>
      <c r="D926" t="s">
        <v>16</v>
      </c>
      <c r="E926" s="12">
        <v>413350</v>
      </c>
      <c r="F926" t="s">
        <v>618</v>
      </c>
    </row>
    <row r="927" spans="2:6" ht="15" hidden="1" outlineLevel="1">
      <c r="B927" t="s">
        <v>619</v>
      </c>
      <c r="C927" t="s">
        <v>2</v>
      </c>
      <c r="D927" t="s">
        <v>16</v>
      </c>
      <c r="E927" s="12">
        <v>499224</v>
      </c>
      <c r="F927" t="s">
        <v>619</v>
      </c>
    </row>
    <row r="928" spans="2:6" ht="15" hidden="1" outlineLevel="1">
      <c r="B928" t="s">
        <v>601</v>
      </c>
      <c r="C928" t="s">
        <v>2</v>
      </c>
      <c r="D928" t="s">
        <v>16</v>
      </c>
      <c r="E928" s="12">
        <v>801780</v>
      </c>
      <c r="F928" t="s">
        <v>601</v>
      </c>
    </row>
    <row r="929" spans="2:6" ht="15" hidden="1" outlineLevel="1">
      <c r="B929" t="s">
        <v>620</v>
      </c>
      <c r="C929" t="s">
        <v>2</v>
      </c>
      <c r="D929" t="s">
        <v>10</v>
      </c>
      <c r="E929" s="12">
        <v>537140</v>
      </c>
      <c r="F929" t="s">
        <v>620</v>
      </c>
    </row>
    <row r="930" spans="2:6" ht="15" hidden="1" outlineLevel="1">
      <c r="B930" t="s">
        <v>621</v>
      </c>
      <c r="C930" t="s">
        <v>2</v>
      </c>
      <c r="D930" t="s">
        <v>1</v>
      </c>
      <c r="E930" s="12">
        <v>145255</v>
      </c>
      <c r="F930" t="s">
        <v>621</v>
      </c>
    </row>
    <row r="931" spans="2:6" ht="15" hidden="1" outlineLevel="1">
      <c r="B931" t="s">
        <v>622</v>
      </c>
      <c r="C931" t="s">
        <v>2</v>
      </c>
      <c r="D931" t="s">
        <v>146</v>
      </c>
      <c r="E931" s="12">
        <v>99550</v>
      </c>
      <c r="F931" t="s">
        <v>622</v>
      </c>
    </row>
    <row r="932" spans="2:6" ht="15" hidden="1" outlineLevel="1">
      <c r="B932" t="s">
        <v>623</v>
      </c>
      <c r="C932" t="s">
        <v>2</v>
      </c>
      <c r="D932" t="s">
        <v>10</v>
      </c>
      <c r="E932" s="12">
        <v>373120</v>
      </c>
      <c r="F932" t="s">
        <v>623</v>
      </c>
    </row>
    <row r="933" spans="2:6" ht="15" hidden="1" outlineLevel="1">
      <c r="B933" t="s">
        <v>604</v>
      </c>
      <c r="C933" t="s">
        <v>2</v>
      </c>
      <c r="D933" t="s">
        <v>16</v>
      </c>
      <c r="E933" s="12">
        <v>160758</v>
      </c>
      <c r="F933" t="s">
        <v>605</v>
      </c>
    </row>
    <row r="934" spans="2:6" ht="15" hidden="1" outlineLevel="1">
      <c r="B934" t="s">
        <v>609</v>
      </c>
      <c r="C934" t="s">
        <v>2</v>
      </c>
      <c r="D934" t="s">
        <v>5</v>
      </c>
      <c r="E934" s="12">
        <v>1047462</v>
      </c>
      <c r="F934" t="s">
        <v>609</v>
      </c>
    </row>
    <row r="935" spans="2:6" ht="15" hidden="1" outlineLevel="1">
      <c r="B935" t="s">
        <v>624</v>
      </c>
      <c r="C935" t="s">
        <v>2</v>
      </c>
      <c r="D935" t="s">
        <v>1</v>
      </c>
      <c r="E935" s="12">
        <v>29810</v>
      </c>
      <c r="F935" t="s">
        <v>624</v>
      </c>
    </row>
    <row r="936" spans="2:6" ht="15" hidden="1" outlineLevel="1">
      <c r="B936" t="s">
        <v>625</v>
      </c>
      <c r="C936" t="s">
        <v>2</v>
      </c>
      <c r="D936" t="s">
        <v>146</v>
      </c>
      <c r="E936" s="12">
        <v>13896</v>
      </c>
      <c r="F936" t="s">
        <v>625</v>
      </c>
    </row>
    <row r="937" spans="2:6" ht="15" hidden="1" outlineLevel="1">
      <c r="B937" t="s">
        <v>626</v>
      </c>
      <c r="C937" t="s">
        <v>2</v>
      </c>
      <c r="D937" t="s">
        <v>1</v>
      </c>
      <c r="E937" s="12">
        <v>2017372</v>
      </c>
      <c r="F937" t="s">
        <v>627</v>
      </c>
    </row>
    <row r="938" spans="2:6" ht="15" hidden="1" outlineLevel="1">
      <c r="B938" t="s">
        <v>628</v>
      </c>
      <c r="C938" t="s">
        <v>2</v>
      </c>
      <c r="D938" t="s">
        <v>5</v>
      </c>
      <c r="E938" s="12">
        <v>3025120</v>
      </c>
      <c r="F938" t="s">
        <v>629</v>
      </c>
    </row>
    <row r="939" spans="2:6" ht="15" hidden="1" outlineLevel="1">
      <c r="B939" t="s">
        <v>630</v>
      </c>
      <c r="C939" t="s">
        <v>2</v>
      </c>
      <c r="D939" t="s">
        <v>5</v>
      </c>
      <c r="E939" s="12">
        <v>108672</v>
      </c>
      <c r="F939" t="s">
        <v>630</v>
      </c>
    </row>
    <row r="940" spans="2:6" ht="15" hidden="1" outlineLevel="1">
      <c r="B940" t="s">
        <v>631</v>
      </c>
      <c r="C940" t="s">
        <v>2</v>
      </c>
      <c r="D940" t="s">
        <v>1</v>
      </c>
      <c r="E940" s="12">
        <v>1103900</v>
      </c>
      <c r="F940" t="s">
        <v>631</v>
      </c>
    </row>
    <row r="941" spans="2:6" ht="15" hidden="1" outlineLevel="1">
      <c r="B941" t="s">
        <v>612</v>
      </c>
      <c r="C941" t="s">
        <v>2</v>
      </c>
      <c r="D941" t="s">
        <v>258</v>
      </c>
      <c r="E941" s="12">
        <v>147</v>
      </c>
      <c r="F941" t="s">
        <v>612</v>
      </c>
    </row>
    <row r="942" spans="2:6" ht="15" hidden="1" outlineLevel="1">
      <c r="B942" t="s">
        <v>632</v>
      </c>
      <c r="C942" t="s">
        <v>2</v>
      </c>
      <c r="D942" t="s">
        <v>1</v>
      </c>
      <c r="E942" s="12">
        <v>26885</v>
      </c>
      <c r="F942" t="s">
        <v>632</v>
      </c>
    </row>
    <row r="943" spans="2:6" ht="15" hidden="1" outlineLevel="1">
      <c r="B943" t="s">
        <v>633</v>
      </c>
      <c r="C943" t="s">
        <v>2</v>
      </c>
      <c r="D943" t="s">
        <v>39</v>
      </c>
      <c r="E943" s="12">
        <v>487900</v>
      </c>
      <c r="F943" t="s">
        <v>634</v>
      </c>
    </row>
    <row r="944" spans="2:6" ht="15" hidden="1" outlineLevel="1">
      <c r="B944" t="s">
        <v>635</v>
      </c>
      <c r="C944" t="s">
        <v>2</v>
      </c>
      <c r="D944" t="s">
        <v>16</v>
      </c>
      <c r="E944" s="12">
        <v>112320</v>
      </c>
      <c r="F944" t="s">
        <v>635</v>
      </c>
    </row>
    <row r="945" spans="2:6" ht="15" hidden="1" outlineLevel="1">
      <c r="B945" t="s">
        <v>636</v>
      </c>
      <c r="C945" t="s">
        <v>2</v>
      </c>
      <c r="D945" t="s">
        <v>278</v>
      </c>
      <c r="E945" s="12">
        <v>12480</v>
      </c>
      <c r="F945" t="s">
        <v>636</v>
      </c>
    </row>
    <row r="946" spans="2:6" ht="15" hidden="1" outlineLevel="1">
      <c r="B946" t="s">
        <v>637</v>
      </c>
      <c r="C946" t="s">
        <v>2</v>
      </c>
      <c r="D946" t="s">
        <v>5</v>
      </c>
      <c r="E946" s="12">
        <v>93964</v>
      </c>
      <c r="F946" t="s">
        <v>637</v>
      </c>
    </row>
    <row r="947" spans="1:5" ht="15" collapsed="1">
      <c r="A947" t="s">
        <v>231</v>
      </c>
      <c r="D947" s="1">
        <f>COUNTA(D948:D955)</f>
        <v>8</v>
      </c>
      <c r="E947" s="11">
        <f>SUM(E948:E955)</f>
        <v>15600978</v>
      </c>
    </row>
    <row r="948" spans="2:6" ht="15" hidden="1" outlineLevel="1">
      <c r="B948" t="s">
        <v>232</v>
      </c>
      <c r="C948" t="s">
        <v>0</v>
      </c>
      <c r="D948" t="s">
        <v>16</v>
      </c>
      <c r="E948" s="12">
        <v>11971296</v>
      </c>
      <c r="F948" t="s">
        <v>232</v>
      </c>
    </row>
    <row r="949" spans="2:6" ht="15" hidden="1" outlineLevel="1">
      <c r="B949" t="s">
        <v>233</v>
      </c>
      <c r="C949" t="s">
        <v>0</v>
      </c>
      <c r="D949" t="s">
        <v>16</v>
      </c>
      <c r="E949" s="12">
        <v>464079</v>
      </c>
      <c r="F949" t="s">
        <v>233</v>
      </c>
    </row>
    <row r="950" spans="2:6" ht="15" hidden="1" outlineLevel="1">
      <c r="B950" t="s">
        <v>234</v>
      </c>
      <c r="C950" t="s">
        <v>0</v>
      </c>
      <c r="D950" t="s">
        <v>16</v>
      </c>
      <c r="E950" s="12">
        <v>30680</v>
      </c>
      <c r="F950" t="s">
        <v>234</v>
      </c>
    </row>
    <row r="951" spans="2:6" ht="15" hidden="1" outlineLevel="1">
      <c r="B951" t="s">
        <v>235</v>
      </c>
      <c r="C951" t="s">
        <v>2</v>
      </c>
      <c r="D951" t="s">
        <v>16</v>
      </c>
      <c r="E951" s="12">
        <v>430542</v>
      </c>
      <c r="F951" t="s">
        <v>236</v>
      </c>
    </row>
    <row r="952" spans="2:5" ht="15" hidden="1" outlineLevel="1">
      <c r="B952" t="s">
        <v>237</v>
      </c>
      <c r="C952" t="s">
        <v>2</v>
      </c>
      <c r="D952" t="s">
        <v>1</v>
      </c>
      <c r="E952" s="12">
        <v>31086</v>
      </c>
    </row>
    <row r="953" spans="2:6" ht="15" hidden="1" outlineLevel="1">
      <c r="B953" t="s">
        <v>238</v>
      </c>
      <c r="C953" t="s">
        <v>2</v>
      </c>
      <c r="D953" t="s">
        <v>13</v>
      </c>
      <c r="E953" s="12">
        <v>1647117</v>
      </c>
      <c r="F953" t="s">
        <v>238</v>
      </c>
    </row>
    <row r="954" spans="2:6" ht="15" hidden="1" outlineLevel="1">
      <c r="B954" t="s">
        <v>239</v>
      </c>
      <c r="C954" t="s">
        <v>2</v>
      </c>
      <c r="D954" t="s">
        <v>13</v>
      </c>
      <c r="E954" s="12">
        <v>1016010</v>
      </c>
      <c r="F954" t="s">
        <v>239</v>
      </c>
    </row>
    <row r="955" spans="2:6" ht="15" hidden="1" outlineLevel="1">
      <c r="B955" t="s">
        <v>233</v>
      </c>
      <c r="C955" t="s">
        <v>2</v>
      </c>
      <c r="D955" t="s">
        <v>16</v>
      </c>
      <c r="E955" s="12">
        <v>10168</v>
      </c>
      <c r="F955" t="s">
        <v>233</v>
      </c>
    </row>
    <row r="956" spans="1:5" ht="15" collapsed="1">
      <c r="A956" t="s">
        <v>710</v>
      </c>
      <c r="D956" s="1">
        <f>COUNTA(D957:D969)</f>
        <v>13</v>
      </c>
      <c r="E956" s="11">
        <f>SUM(E957:E969)</f>
        <v>11548533</v>
      </c>
    </row>
    <row r="957" spans="2:5" ht="15" hidden="1" outlineLevel="1">
      <c r="B957" t="s">
        <v>711</v>
      </c>
      <c r="C957" t="s">
        <v>0</v>
      </c>
      <c r="D957" t="s">
        <v>13</v>
      </c>
      <c r="E957" s="12">
        <v>752544</v>
      </c>
    </row>
    <row r="958" spans="2:6" ht="15" hidden="1" outlineLevel="1">
      <c r="B958" t="s">
        <v>712</v>
      </c>
      <c r="C958" t="s">
        <v>0</v>
      </c>
      <c r="D958" t="s">
        <v>5</v>
      </c>
      <c r="E958" s="12">
        <v>894895</v>
      </c>
      <c r="F958" t="s">
        <v>713</v>
      </c>
    </row>
    <row r="959" spans="2:6" ht="15" hidden="1" outlineLevel="1">
      <c r="B959" t="s">
        <v>714</v>
      </c>
      <c r="C959" t="s">
        <v>0</v>
      </c>
      <c r="D959" t="s">
        <v>13</v>
      </c>
      <c r="E959" s="12">
        <v>369098</v>
      </c>
      <c r="F959" t="s">
        <v>715</v>
      </c>
    </row>
    <row r="960" spans="2:6" ht="15" hidden="1" outlineLevel="1">
      <c r="B960" t="s">
        <v>716</v>
      </c>
      <c r="C960" t="s">
        <v>0</v>
      </c>
      <c r="D960" t="s">
        <v>1</v>
      </c>
      <c r="E960" s="12">
        <v>28179</v>
      </c>
      <c r="F960" t="s">
        <v>716</v>
      </c>
    </row>
    <row r="961" spans="2:6" ht="15" hidden="1" outlineLevel="1">
      <c r="B961" t="s">
        <v>717</v>
      </c>
      <c r="C961" t="s">
        <v>0</v>
      </c>
      <c r="D961" t="s">
        <v>1</v>
      </c>
      <c r="E961" s="12">
        <v>21</v>
      </c>
      <c r="F961" t="s">
        <v>717</v>
      </c>
    </row>
    <row r="962" spans="2:6" ht="15" hidden="1" outlineLevel="1">
      <c r="B962" t="s">
        <v>718</v>
      </c>
      <c r="C962" t="s">
        <v>0</v>
      </c>
      <c r="D962" t="s">
        <v>5</v>
      </c>
      <c r="E962" s="12">
        <v>259644</v>
      </c>
      <c r="F962" t="s">
        <v>719</v>
      </c>
    </row>
    <row r="963" spans="2:6" ht="15" hidden="1" outlineLevel="1">
      <c r="B963" t="s">
        <v>720</v>
      </c>
      <c r="C963" t="s">
        <v>2</v>
      </c>
      <c r="D963" t="s">
        <v>5</v>
      </c>
      <c r="E963" s="12">
        <v>357332</v>
      </c>
      <c r="F963" t="s">
        <v>721</v>
      </c>
    </row>
    <row r="964" spans="2:6" ht="15" hidden="1" outlineLevel="1">
      <c r="B964" t="s">
        <v>712</v>
      </c>
      <c r="C964" t="s">
        <v>2</v>
      </c>
      <c r="D964" t="s">
        <v>5</v>
      </c>
      <c r="E964" s="12">
        <v>2146099</v>
      </c>
      <c r="F964" t="s">
        <v>713</v>
      </c>
    </row>
    <row r="965" spans="2:6" ht="15" hidden="1" outlineLevel="1">
      <c r="B965" t="s">
        <v>714</v>
      </c>
      <c r="C965" t="s">
        <v>2</v>
      </c>
      <c r="D965" t="s">
        <v>13</v>
      </c>
      <c r="E965" s="12">
        <v>271201</v>
      </c>
      <c r="F965" t="s">
        <v>715</v>
      </c>
    </row>
    <row r="966" spans="2:6" ht="15" hidden="1" outlineLevel="1">
      <c r="B966" t="s">
        <v>722</v>
      </c>
      <c r="C966" t="s">
        <v>2</v>
      </c>
      <c r="D966" t="s">
        <v>16</v>
      </c>
      <c r="E966" s="12">
        <v>10126</v>
      </c>
      <c r="F966" t="s">
        <v>717</v>
      </c>
    </row>
    <row r="967" spans="2:6" ht="15" hidden="1" outlineLevel="1">
      <c r="B967" t="s">
        <v>723</v>
      </c>
      <c r="C967" t="s">
        <v>2</v>
      </c>
      <c r="D967" t="s">
        <v>16</v>
      </c>
      <c r="E967" s="12">
        <v>1617040</v>
      </c>
      <c r="F967" t="s">
        <v>723</v>
      </c>
    </row>
    <row r="968" spans="2:6" ht="15" hidden="1" outlineLevel="1">
      <c r="B968" t="s">
        <v>724</v>
      </c>
      <c r="C968" t="s">
        <v>2</v>
      </c>
      <c r="D968" t="s">
        <v>39</v>
      </c>
      <c r="E968" s="12">
        <v>630762</v>
      </c>
      <c r="F968" t="s">
        <v>724</v>
      </c>
    </row>
    <row r="969" spans="2:6" ht="15" hidden="1" outlineLevel="1">
      <c r="B969" t="s">
        <v>718</v>
      </c>
      <c r="C969" t="s">
        <v>2</v>
      </c>
      <c r="D969" t="s">
        <v>100</v>
      </c>
      <c r="E969" s="12">
        <v>4211592</v>
      </c>
      <c r="F969" t="s">
        <v>719</v>
      </c>
    </row>
    <row r="970" spans="1:5" ht="15" collapsed="1">
      <c r="A970" t="s">
        <v>493</v>
      </c>
      <c r="D970" s="1">
        <f>COUNTA(D971:D988)</f>
        <v>18</v>
      </c>
      <c r="E970" s="11">
        <f>SUM(E971:E988)</f>
        <v>10882863</v>
      </c>
    </row>
    <row r="971" spans="2:6" ht="15" hidden="1" outlineLevel="1">
      <c r="B971" t="s">
        <v>494</v>
      </c>
      <c r="C971" t="s">
        <v>0</v>
      </c>
      <c r="D971" t="s">
        <v>16</v>
      </c>
      <c r="E971" s="12">
        <v>8840</v>
      </c>
      <c r="F971" t="s">
        <v>494</v>
      </c>
    </row>
    <row r="972" spans="2:6" ht="15" hidden="1" outlineLevel="1">
      <c r="B972" t="s">
        <v>495</v>
      </c>
      <c r="C972" t="s">
        <v>0</v>
      </c>
      <c r="D972" t="s">
        <v>5</v>
      </c>
      <c r="E972" s="12">
        <v>260428</v>
      </c>
      <c r="F972" t="s">
        <v>495</v>
      </c>
    </row>
    <row r="973" spans="2:6" ht="15" hidden="1" outlineLevel="1">
      <c r="B973" t="s">
        <v>496</v>
      </c>
      <c r="C973" t="s">
        <v>0</v>
      </c>
      <c r="D973" t="s">
        <v>5</v>
      </c>
      <c r="E973" s="12">
        <v>131904</v>
      </c>
      <c r="F973" t="s">
        <v>496</v>
      </c>
    </row>
    <row r="974" spans="2:6" ht="15" hidden="1" outlineLevel="1">
      <c r="B974" t="s">
        <v>497</v>
      </c>
      <c r="C974" t="s">
        <v>0</v>
      </c>
      <c r="D974" t="s">
        <v>1</v>
      </c>
      <c r="E974" s="12">
        <v>9792</v>
      </c>
      <c r="F974" t="s">
        <v>497</v>
      </c>
    </row>
    <row r="975" spans="2:5" ht="15" hidden="1" outlineLevel="1">
      <c r="B975" t="s">
        <v>498</v>
      </c>
      <c r="C975" t="s">
        <v>0</v>
      </c>
      <c r="D975" t="s">
        <v>1</v>
      </c>
      <c r="E975" s="12">
        <v>102102</v>
      </c>
    </row>
    <row r="976" spans="2:6" ht="15" hidden="1" outlineLevel="1">
      <c r="B976" t="s">
        <v>499</v>
      </c>
      <c r="C976" t="s">
        <v>0</v>
      </c>
      <c r="D976" t="s">
        <v>16</v>
      </c>
      <c r="E976" s="12">
        <v>1451738</v>
      </c>
      <c r="F976" t="s">
        <v>499</v>
      </c>
    </row>
    <row r="977" spans="2:6" ht="15" hidden="1" outlineLevel="1">
      <c r="B977" t="s">
        <v>500</v>
      </c>
      <c r="C977" t="s">
        <v>0</v>
      </c>
      <c r="D977" t="s">
        <v>1</v>
      </c>
      <c r="E977" s="12">
        <v>1237504</v>
      </c>
      <c r="F977" t="s">
        <v>500</v>
      </c>
    </row>
    <row r="978" spans="2:6" ht="15" hidden="1" outlineLevel="1">
      <c r="B978" t="s">
        <v>501</v>
      </c>
      <c r="C978" t="s">
        <v>0</v>
      </c>
      <c r="D978" t="s">
        <v>13</v>
      </c>
      <c r="E978" s="12">
        <v>562320</v>
      </c>
      <c r="F978" t="s">
        <v>501</v>
      </c>
    </row>
    <row r="979" spans="2:6" ht="15" hidden="1" outlineLevel="1">
      <c r="B979" t="s">
        <v>502</v>
      </c>
      <c r="C979" t="s">
        <v>0</v>
      </c>
      <c r="D979" t="s">
        <v>16</v>
      </c>
      <c r="E979" s="12">
        <v>30080</v>
      </c>
      <c r="F979" t="s">
        <v>503</v>
      </c>
    </row>
    <row r="980" spans="2:6" ht="15" hidden="1" outlineLevel="1">
      <c r="B980" t="s">
        <v>504</v>
      </c>
      <c r="C980" t="s">
        <v>0</v>
      </c>
      <c r="D980" t="s">
        <v>16</v>
      </c>
      <c r="E980" s="12">
        <v>1054000</v>
      </c>
      <c r="F980" t="s">
        <v>505</v>
      </c>
    </row>
    <row r="981" spans="2:6" ht="15" hidden="1" outlineLevel="1">
      <c r="B981" t="s">
        <v>494</v>
      </c>
      <c r="C981" t="s">
        <v>2</v>
      </c>
      <c r="D981" t="s">
        <v>16</v>
      </c>
      <c r="E981" s="12">
        <v>690000</v>
      </c>
      <c r="F981" t="s">
        <v>494</v>
      </c>
    </row>
    <row r="982" spans="2:6" ht="15" hidden="1" outlineLevel="1">
      <c r="B982" t="s">
        <v>506</v>
      </c>
      <c r="C982" t="s">
        <v>2</v>
      </c>
      <c r="D982" t="s">
        <v>133</v>
      </c>
      <c r="E982" s="12">
        <v>76726</v>
      </c>
      <c r="F982" t="s">
        <v>506</v>
      </c>
    </row>
    <row r="983" spans="2:6" ht="15" hidden="1" outlineLevel="1">
      <c r="B983" t="s">
        <v>497</v>
      </c>
      <c r="C983" t="s">
        <v>2</v>
      </c>
      <c r="D983" t="s">
        <v>47</v>
      </c>
      <c r="E983" s="12">
        <v>179129</v>
      </c>
      <c r="F983" t="s">
        <v>497</v>
      </c>
    </row>
    <row r="984" spans="2:6" ht="15" hidden="1" outlineLevel="1">
      <c r="B984" t="s">
        <v>507</v>
      </c>
      <c r="C984" t="s">
        <v>2</v>
      </c>
      <c r="D984" t="s">
        <v>146</v>
      </c>
      <c r="E984" s="12">
        <v>955164</v>
      </c>
      <c r="F984" t="s">
        <v>507</v>
      </c>
    </row>
    <row r="985" spans="2:6" ht="15" hidden="1" outlineLevel="1">
      <c r="B985" t="s">
        <v>446</v>
      </c>
      <c r="C985" t="s">
        <v>2</v>
      </c>
      <c r="D985" t="s">
        <v>16</v>
      </c>
      <c r="E985" s="12">
        <v>350976</v>
      </c>
      <c r="F985" t="s">
        <v>446</v>
      </c>
    </row>
    <row r="986" spans="2:6" ht="15" hidden="1" outlineLevel="1">
      <c r="B986" t="s">
        <v>500</v>
      </c>
      <c r="C986" t="s">
        <v>2</v>
      </c>
      <c r="D986" t="s">
        <v>286</v>
      </c>
      <c r="E986" s="12">
        <v>8840</v>
      </c>
      <c r="F986" t="s">
        <v>500</v>
      </c>
    </row>
    <row r="987" spans="2:6" ht="15" hidden="1" outlineLevel="1">
      <c r="B987" t="s">
        <v>501</v>
      </c>
      <c r="C987" t="s">
        <v>2</v>
      </c>
      <c r="D987" t="s">
        <v>1</v>
      </c>
      <c r="E987" s="12">
        <v>582930</v>
      </c>
      <c r="F987" t="s">
        <v>501</v>
      </c>
    </row>
    <row r="988" spans="2:6" ht="15" hidden="1" outlineLevel="1">
      <c r="B988" t="s">
        <v>508</v>
      </c>
      <c r="C988" t="s">
        <v>2</v>
      </c>
      <c r="D988" t="s">
        <v>16</v>
      </c>
      <c r="E988" s="12">
        <v>3190390</v>
      </c>
      <c r="F988" t="s">
        <v>509</v>
      </c>
    </row>
    <row r="989" spans="1:5" ht="15" collapsed="1">
      <c r="A989" t="s">
        <v>1195</v>
      </c>
      <c r="D989" s="1">
        <f>COUNTA(D990:D995)</f>
        <v>6</v>
      </c>
      <c r="E989" s="11">
        <f>SUM(E990:E995)</f>
        <v>9749584</v>
      </c>
    </row>
    <row r="990" spans="2:6" ht="15" hidden="1" outlineLevel="1">
      <c r="B990" t="s">
        <v>1196</v>
      </c>
      <c r="C990" t="s">
        <v>0</v>
      </c>
      <c r="D990" t="s">
        <v>118</v>
      </c>
      <c r="E990" s="12">
        <v>4144</v>
      </c>
      <c r="F990" t="s">
        <v>1196</v>
      </c>
    </row>
    <row r="991" spans="2:6" ht="15" hidden="1" outlineLevel="1">
      <c r="B991" t="s">
        <v>1197</v>
      </c>
      <c r="C991" t="s">
        <v>0</v>
      </c>
      <c r="D991" t="s">
        <v>1</v>
      </c>
      <c r="E991" s="12">
        <v>151200</v>
      </c>
      <c r="F991" t="s">
        <v>1197</v>
      </c>
    </row>
    <row r="992" spans="2:5" ht="15" hidden="1" outlineLevel="1">
      <c r="B992" t="s">
        <v>1198</v>
      </c>
      <c r="C992" t="s">
        <v>0</v>
      </c>
      <c r="D992" t="s">
        <v>5</v>
      </c>
      <c r="E992" s="12">
        <v>22500</v>
      </c>
    </row>
    <row r="993" spans="2:6" ht="15" hidden="1" outlineLevel="1">
      <c r="B993" t="s">
        <v>1199</v>
      </c>
      <c r="C993" t="s">
        <v>0</v>
      </c>
      <c r="D993" t="s">
        <v>5</v>
      </c>
      <c r="E993" s="12">
        <v>902176</v>
      </c>
      <c r="F993" t="s">
        <v>1199</v>
      </c>
    </row>
    <row r="994" spans="2:6" ht="15" hidden="1" outlineLevel="1">
      <c r="B994" t="s">
        <v>1200</v>
      </c>
      <c r="C994" t="s">
        <v>0</v>
      </c>
      <c r="D994" t="s">
        <v>5</v>
      </c>
      <c r="E994" s="12">
        <v>3459324</v>
      </c>
      <c r="F994" t="s">
        <v>1201</v>
      </c>
    </row>
    <row r="995" spans="2:6" ht="15" hidden="1" outlineLevel="1">
      <c r="B995" t="s">
        <v>1201</v>
      </c>
      <c r="C995" t="s">
        <v>2</v>
      </c>
      <c r="D995" t="s">
        <v>5</v>
      </c>
      <c r="E995" s="12">
        <v>5210240</v>
      </c>
      <c r="F995" t="s">
        <v>1201</v>
      </c>
    </row>
    <row r="996" spans="1:5" ht="15" collapsed="1">
      <c r="A996" t="s">
        <v>450</v>
      </c>
      <c r="D996" s="1">
        <f>COUNTA(D997:D1015)</f>
        <v>19</v>
      </c>
      <c r="E996" s="11">
        <f>SUM(E997:E1015)</f>
        <v>9649005</v>
      </c>
    </row>
    <row r="997" spans="2:6" ht="15" hidden="1" outlineLevel="1">
      <c r="B997" t="s">
        <v>451</v>
      </c>
      <c r="C997" t="s">
        <v>0</v>
      </c>
      <c r="D997" t="s">
        <v>13</v>
      </c>
      <c r="E997" s="12">
        <v>483552</v>
      </c>
      <c r="F997" t="s">
        <v>452</v>
      </c>
    </row>
    <row r="998" spans="2:6" ht="15" hidden="1" outlineLevel="1">
      <c r="B998" t="s">
        <v>453</v>
      </c>
      <c r="C998" t="s">
        <v>0</v>
      </c>
      <c r="D998" t="s">
        <v>1</v>
      </c>
      <c r="E998" s="12">
        <v>20418</v>
      </c>
      <c r="F998" t="s">
        <v>453</v>
      </c>
    </row>
    <row r="999" spans="2:6" ht="15" hidden="1" outlineLevel="1">
      <c r="B999" t="s">
        <v>454</v>
      </c>
      <c r="C999" t="s">
        <v>0</v>
      </c>
      <c r="D999" t="s">
        <v>5</v>
      </c>
      <c r="E999" s="12">
        <v>388170</v>
      </c>
      <c r="F999" t="s">
        <v>454</v>
      </c>
    </row>
    <row r="1000" spans="2:6" ht="15" hidden="1" outlineLevel="1">
      <c r="B1000" t="s">
        <v>455</v>
      </c>
      <c r="C1000" t="s">
        <v>0</v>
      </c>
      <c r="D1000" t="s">
        <v>16</v>
      </c>
      <c r="E1000" s="12">
        <v>92169</v>
      </c>
      <c r="F1000" t="s">
        <v>455</v>
      </c>
    </row>
    <row r="1001" spans="2:6" ht="15" hidden="1" outlineLevel="1">
      <c r="B1001" t="s">
        <v>456</v>
      </c>
      <c r="C1001" t="s">
        <v>0</v>
      </c>
      <c r="D1001" t="s">
        <v>5</v>
      </c>
      <c r="E1001" s="12">
        <v>1546745</v>
      </c>
      <c r="F1001" t="s">
        <v>456</v>
      </c>
    </row>
    <row r="1002" spans="2:6" ht="15" hidden="1" outlineLevel="1">
      <c r="B1002" t="s">
        <v>457</v>
      </c>
      <c r="C1002" t="s">
        <v>0</v>
      </c>
      <c r="D1002" t="s">
        <v>13</v>
      </c>
      <c r="E1002" s="12">
        <v>273300</v>
      </c>
      <c r="F1002" t="s">
        <v>457</v>
      </c>
    </row>
    <row r="1003" spans="2:6" ht="15" hidden="1" outlineLevel="1">
      <c r="B1003" t="s">
        <v>458</v>
      </c>
      <c r="C1003" t="s">
        <v>0</v>
      </c>
      <c r="D1003" t="s">
        <v>5</v>
      </c>
      <c r="E1003" s="12">
        <v>14271</v>
      </c>
      <c r="F1003" t="s">
        <v>458</v>
      </c>
    </row>
    <row r="1004" spans="2:6" ht="15" hidden="1" outlineLevel="1">
      <c r="B1004" t="s">
        <v>459</v>
      </c>
      <c r="C1004" t="s">
        <v>0</v>
      </c>
      <c r="D1004" t="s">
        <v>146</v>
      </c>
      <c r="E1004" s="12">
        <v>36</v>
      </c>
      <c r="F1004" t="s">
        <v>459</v>
      </c>
    </row>
    <row r="1005" spans="2:6" ht="15" hidden="1" outlineLevel="1">
      <c r="B1005" t="s">
        <v>451</v>
      </c>
      <c r="C1005" t="s">
        <v>2</v>
      </c>
      <c r="D1005" t="s">
        <v>13</v>
      </c>
      <c r="E1005" s="12">
        <v>436230</v>
      </c>
      <c r="F1005" t="s">
        <v>452</v>
      </c>
    </row>
    <row r="1006" spans="2:6" ht="15" hidden="1" outlineLevel="1">
      <c r="B1006" t="s">
        <v>460</v>
      </c>
      <c r="C1006" t="s">
        <v>2</v>
      </c>
      <c r="D1006" t="s">
        <v>5</v>
      </c>
      <c r="E1006" s="12">
        <v>1020604</v>
      </c>
      <c r="F1006" t="s">
        <v>460</v>
      </c>
    </row>
    <row r="1007" spans="2:6" ht="15" hidden="1" outlineLevel="1">
      <c r="B1007" t="s">
        <v>461</v>
      </c>
      <c r="C1007" t="s">
        <v>2</v>
      </c>
      <c r="D1007" t="s">
        <v>53</v>
      </c>
      <c r="E1007" s="12">
        <v>903</v>
      </c>
      <c r="F1007" t="s">
        <v>461</v>
      </c>
    </row>
    <row r="1008" spans="2:6" ht="15" hidden="1" outlineLevel="1">
      <c r="B1008" t="s">
        <v>454</v>
      </c>
      <c r="C1008" t="s">
        <v>2</v>
      </c>
      <c r="D1008" t="s">
        <v>5</v>
      </c>
      <c r="E1008" s="12">
        <v>910690</v>
      </c>
      <c r="F1008" t="s">
        <v>454</v>
      </c>
    </row>
    <row r="1009" spans="2:6" ht="15" hidden="1" outlineLevel="1">
      <c r="B1009" t="s">
        <v>462</v>
      </c>
      <c r="C1009" t="s">
        <v>2</v>
      </c>
      <c r="D1009" t="s">
        <v>1</v>
      </c>
      <c r="E1009" s="12">
        <v>9432</v>
      </c>
      <c r="F1009" t="s">
        <v>463</v>
      </c>
    </row>
    <row r="1010" spans="2:6" ht="15" hidden="1" outlineLevel="1">
      <c r="B1010" t="s">
        <v>464</v>
      </c>
      <c r="C1010" t="s">
        <v>2</v>
      </c>
      <c r="D1010" t="s">
        <v>5</v>
      </c>
      <c r="E1010" s="12">
        <v>9016</v>
      </c>
      <c r="F1010" t="s">
        <v>464</v>
      </c>
    </row>
    <row r="1011" spans="2:6" ht="15" hidden="1" outlineLevel="1">
      <c r="B1011" t="s">
        <v>465</v>
      </c>
      <c r="C1011" t="s">
        <v>2</v>
      </c>
      <c r="D1011" t="s">
        <v>16</v>
      </c>
      <c r="E1011" s="12">
        <v>2247094</v>
      </c>
      <c r="F1011" t="s">
        <v>465</v>
      </c>
    </row>
    <row r="1012" spans="2:6" ht="15" hidden="1" outlineLevel="1">
      <c r="B1012" t="s">
        <v>466</v>
      </c>
      <c r="C1012" t="s">
        <v>2</v>
      </c>
      <c r="D1012" t="s">
        <v>1</v>
      </c>
      <c r="E1012" s="12">
        <v>761760</v>
      </c>
      <c r="F1012" t="s">
        <v>467</v>
      </c>
    </row>
    <row r="1013" spans="2:6" ht="15" hidden="1" outlineLevel="1">
      <c r="B1013" t="s">
        <v>468</v>
      </c>
      <c r="C1013" t="s">
        <v>2</v>
      </c>
      <c r="D1013" t="s">
        <v>13</v>
      </c>
      <c r="E1013" s="12">
        <v>89640</v>
      </c>
      <c r="F1013" t="s">
        <v>468</v>
      </c>
    </row>
    <row r="1014" spans="2:7" ht="15" hidden="1" outlineLevel="1">
      <c r="B1014" t="s">
        <v>469</v>
      </c>
      <c r="C1014" t="s">
        <v>2</v>
      </c>
      <c r="D1014" t="s">
        <v>104</v>
      </c>
      <c r="E1014" s="12">
        <v>773520</v>
      </c>
      <c r="F1014" t="s">
        <v>4054</v>
      </c>
      <c r="G1014" t="s">
        <v>470</v>
      </c>
    </row>
    <row r="1015" spans="2:6" ht="15" hidden="1" outlineLevel="1">
      <c r="B1015" t="s">
        <v>471</v>
      </c>
      <c r="C1015" t="s">
        <v>2</v>
      </c>
      <c r="D1015" t="s">
        <v>16</v>
      </c>
      <c r="E1015" s="12">
        <v>571455</v>
      </c>
      <c r="F1015" t="s">
        <v>472</v>
      </c>
    </row>
    <row r="1016" spans="1:5" ht="15" collapsed="1">
      <c r="A1016" t="s">
        <v>1202</v>
      </c>
      <c r="D1016" s="1">
        <f>COUNTA(D1017:D1032)</f>
        <v>16</v>
      </c>
      <c r="E1016" s="11">
        <f>SUM(E1017:E1032)</f>
        <v>7108868</v>
      </c>
    </row>
    <row r="1017" spans="2:6" ht="15" hidden="1" outlineLevel="1">
      <c r="B1017" t="s">
        <v>1203</v>
      </c>
      <c r="C1017" t="s">
        <v>0</v>
      </c>
      <c r="D1017" t="s">
        <v>5</v>
      </c>
      <c r="E1017" s="12">
        <v>368382</v>
      </c>
      <c r="F1017" t="s">
        <v>1203</v>
      </c>
    </row>
    <row r="1018" spans="2:6" ht="15" hidden="1" outlineLevel="1">
      <c r="B1018" t="s">
        <v>1204</v>
      </c>
      <c r="C1018" t="s">
        <v>0</v>
      </c>
      <c r="D1018" t="s">
        <v>13</v>
      </c>
      <c r="E1018" s="12">
        <v>40171</v>
      </c>
      <c r="F1018" t="s">
        <v>1204</v>
      </c>
    </row>
    <row r="1019" spans="2:6" ht="15" hidden="1" outlineLevel="1">
      <c r="B1019" t="s">
        <v>1205</v>
      </c>
      <c r="C1019" t="s">
        <v>0</v>
      </c>
      <c r="D1019" t="s">
        <v>32</v>
      </c>
      <c r="E1019" s="12">
        <v>960</v>
      </c>
      <c r="F1019" t="s">
        <v>1205</v>
      </c>
    </row>
    <row r="1020" spans="2:6" ht="15" hidden="1" outlineLevel="1">
      <c r="B1020" t="s">
        <v>1206</v>
      </c>
      <c r="C1020" t="s">
        <v>0</v>
      </c>
      <c r="D1020" t="s">
        <v>13</v>
      </c>
      <c r="E1020" s="12">
        <v>5643</v>
      </c>
      <c r="F1020" t="s">
        <v>1206</v>
      </c>
    </row>
    <row r="1021" spans="2:6" ht="15" hidden="1" outlineLevel="1">
      <c r="B1021" t="s">
        <v>1207</v>
      </c>
      <c r="C1021" t="s">
        <v>0</v>
      </c>
      <c r="D1021" t="s">
        <v>5</v>
      </c>
      <c r="E1021" s="12">
        <v>63360</v>
      </c>
      <c r="F1021" t="s">
        <v>1207</v>
      </c>
    </row>
    <row r="1022" spans="2:6" ht="15" hidden="1" outlineLevel="1">
      <c r="B1022" t="s">
        <v>1208</v>
      </c>
      <c r="C1022" t="s">
        <v>0</v>
      </c>
      <c r="D1022" t="s">
        <v>16</v>
      </c>
      <c r="E1022" s="12">
        <v>2175992</v>
      </c>
      <c r="F1022" t="s">
        <v>1209</v>
      </c>
    </row>
    <row r="1023" spans="2:6" ht="15" hidden="1" outlineLevel="1">
      <c r="B1023" t="s">
        <v>1210</v>
      </c>
      <c r="C1023" t="s">
        <v>0</v>
      </c>
      <c r="D1023" t="s">
        <v>1</v>
      </c>
      <c r="E1023" s="12">
        <v>199836</v>
      </c>
      <c r="F1023" t="s">
        <v>1211</v>
      </c>
    </row>
    <row r="1024" spans="2:6" ht="15" hidden="1" outlineLevel="1">
      <c r="B1024" t="s">
        <v>1212</v>
      </c>
      <c r="C1024" t="s">
        <v>0</v>
      </c>
      <c r="D1024" t="s">
        <v>16</v>
      </c>
      <c r="E1024" s="12">
        <v>16748</v>
      </c>
      <c r="F1024" t="s">
        <v>1213</v>
      </c>
    </row>
    <row r="1025" spans="2:6" ht="15" hidden="1" outlineLevel="1">
      <c r="B1025" t="s">
        <v>1214</v>
      </c>
      <c r="C1025" t="s">
        <v>0</v>
      </c>
      <c r="D1025" t="s">
        <v>100</v>
      </c>
      <c r="E1025" s="12">
        <v>1570110</v>
      </c>
      <c r="F1025" t="s">
        <v>1214</v>
      </c>
    </row>
    <row r="1026" spans="2:6" ht="15" hidden="1" outlineLevel="1">
      <c r="B1026" t="s">
        <v>1215</v>
      </c>
      <c r="C1026" t="s">
        <v>0</v>
      </c>
      <c r="D1026" t="s">
        <v>16</v>
      </c>
      <c r="E1026" s="12">
        <v>80990</v>
      </c>
      <c r="F1026" t="s">
        <v>1215</v>
      </c>
    </row>
    <row r="1027" spans="2:9" ht="15" hidden="1" outlineLevel="1">
      <c r="B1027" t="s">
        <v>1216</v>
      </c>
      <c r="C1027" t="s">
        <v>0</v>
      </c>
      <c r="D1027" t="s">
        <v>104</v>
      </c>
      <c r="E1027" s="12">
        <v>241224</v>
      </c>
      <c r="F1027" t="s">
        <v>4183</v>
      </c>
      <c r="G1027" t="s">
        <v>4184</v>
      </c>
      <c r="H1027" t="s">
        <v>4185</v>
      </c>
      <c r="I1027" t="s">
        <v>1217</v>
      </c>
    </row>
    <row r="1028" spans="2:6" ht="15" hidden="1" outlineLevel="1">
      <c r="B1028" t="s">
        <v>1205</v>
      </c>
      <c r="C1028" t="s">
        <v>2</v>
      </c>
      <c r="D1028" t="s">
        <v>10</v>
      </c>
      <c r="E1028" s="12">
        <v>350</v>
      </c>
      <c r="F1028" t="s">
        <v>1205</v>
      </c>
    </row>
    <row r="1029" spans="2:6" ht="15" hidden="1" outlineLevel="1">
      <c r="B1029" t="s">
        <v>1218</v>
      </c>
      <c r="C1029" t="s">
        <v>2</v>
      </c>
      <c r="D1029" t="s">
        <v>1</v>
      </c>
      <c r="E1029" s="12">
        <v>291168</v>
      </c>
      <c r="F1029" t="s">
        <v>1218</v>
      </c>
    </row>
    <row r="1030" spans="2:6" ht="15" hidden="1" outlineLevel="1">
      <c r="B1030" t="s">
        <v>1208</v>
      </c>
      <c r="C1030" t="s">
        <v>2</v>
      </c>
      <c r="D1030" t="s">
        <v>5</v>
      </c>
      <c r="E1030" s="12">
        <v>1827534</v>
      </c>
      <c r="F1030" t="s">
        <v>1209</v>
      </c>
    </row>
    <row r="1031" spans="2:6" ht="15" hidden="1" outlineLevel="1">
      <c r="B1031" t="s">
        <v>1210</v>
      </c>
      <c r="C1031" t="s">
        <v>2</v>
      </c>
      <c r="D1031" t="s">
        <v>1</v>
      </c>
      <c r="E1031" s="12">
        <v>144072</v>
      </c>
      <c r="F1031" t="s">
        <v>1211</v>
      </c>
    </row>
    <row r="1032" spans="2:6" ht="15" hidden="1" outlineLevel="1">
      <c r="B1032" t="s">
        <v>1214</v>
      </c>
      <c r="C1032" t="s">
        <v>2</v>
      </c>
      <c r="D1032" t="s">
        <v>100</v>
      </c>
      <c r="E1032" s="12">
        <v>82328</v>
      </c>
      <c r="F1032" t="s">
        <v>1214</v>
      </c>
    </row>
    <row r="1033" spans="1:6" ht="15" collapsed="1">
      <c r="A1033" t="s">
        <v>3</v>
      </c>
      <c r="D1033" s="1">
        <f>COUNTA(D1034:D1036)</f>
        <v>3</v>
      </c>
      <c r="E1033" s="11">
        <f>SUM(E1034:E1036)</f>
        <v>5335322</v>
      </c>
      <c r="F1033" s="2"/>
    </row>
    <row r="1034" spans="2:6" ht="15" hidden="1" outlineLevel="1">
      <c r="B1034" t="s">
        <v>4</v>
      </c>
      <c r="C1034" t="s">
        <v>0</v>
      </c>
      <c r="D1034" t="s">
        <v>5</v>
      </c>
      <c r="E1034" s="12">
        <v>990720</v>
      </c>
      <c r="F1034" t="s">
        <v>4</v>
      </c>
    </row>
    <row r="1035" spans="2:9" ht="15" hidden="1" outlineLevel="1">
      <c r="B1035" t="s">
        <v>6</v>
      </c>
      <c r="C1035" t="s">
        <v>0</v>
      </c>
      <c r="D1035" t="s">
        <v>7</v>
      </c>
      <c r="E1035" s="12">
        <v>4292762</v>
      </c>
      <c r="F1035" t="s">
        <v>4008</v>
      </c>
      <c r="G1035" t="s">
        <v>4009</v>
      </c>
      <c r="H1035" t="s">
        <v>4010</v>
      </c>
      <c r="I1035" t="s">
        <v>8</v>
      </c>
    </row>
    <row r="1036" spans="2:6" ht="15" hidden="1" outlineLevel="1">
      <c r="B1036" t="s">
        <v>9</v>
      </c>
      <c r="C1036" t="s">
        <v>2</v>
      </c>
      <c r="D1036" t="s">
        <v>10</v>
      </c>
      <c r="E1036" s="12">
        <v>51840</v>
      </c>
      <c r="F1036" t="s">
        <v>9</v>
      </c>
    </row>
    <row r="1037" spans="1:5" ht="15" collapsed="1">
      <c r="A1037" t="s">
        <v>1028</v>
      </c>
      <c r="D1037" s="1">
        <f>COUNTA(D1038:D1038)</f>
        <v>1</v>
      </c>
      <c r="E1037" s="17">
        <f>SUM(E1038:E1038)</f>
        <v>5277140</v>
      </c>
    </row>
    <row r="1038" spans="2:11" ht="15" hidden="1" outlineLevel="1">
      <c r="B1038" t="s">
        <v>1029</v>
      </c>
      <c r="C1038" t="s">
        <v>2</v>
      </c>
      <c r="D1038" t="s">
        <v>104</v>
      </c>
      <c r="E1038" s="12">
        <v>5277140</v>
      </c>
      <c r="F1038" t="s">
        <v>4154</v>
      </c>
      <c r="G1038" t="s">
        <v>4155</v>
      </c>
      <c r="H1038" t="s">
        <v>4156</v>
      </c>
      <c r="I1038" t="s">
        <v>4157</v>
      </c>
      <c r="J1038" t="s">
        <v>4158</v>
      </c>
      <c r="K1038" t="s">
        <v>1030</v>
      </c>
    </row>
    <row r="1039" spans="1:5" ht="15" collapsed="1">
      <c r="A1039" t="s">
        <v>850</v>
      </c>
      <c r="D1039" s="1">
        <f>COUNTA(D1040:D1042)</f>
        <v>3</v>
      </c>
      <c r="E1039" s="11">
        <f>SUM(E1040:E1042)</f>
        <v>4890953</v>
      </c>
    </row>
    <row r="1040" spans="2:6" ht="15" hidden="1" outlineLevel="1">
      <c r="B1040" t="s">
        <v>851</v>
      </c>
      <c r="C1040" t="s">
        <v>0</v>
      </c>
      <c r="D1040" t="s">
        <v>23</v>
      </c>
      <c r="E1040" s="12">
        <v>1428</v>
      </c>
      <c r="F1040" t="s">
        <v>851</v>
      </c>
    </row>
    <row r="1041" spans="2:6" ht="15" hidden="1" outlineLevel="1">
      <c r="B1041" t="s">
        <v>852</v>
      </c>
      <c r="C1041" t="s">
        <v>0</v>
      </c>
      <c r="D1041" t="s">
        <v>1</v>
      </c>
      <c r="E1041" s="12">
        <v>2032550</v>
      </c>
      <c r="F1041" t="s">
        <v>853</v>
      </c>
    </row>
    <row r="1042" spans="2:7" ht="15" hidden="1" outlineLevel="1">
      <c r="B1042" t="s">
        <v>854</v>
      </c>
      <c r="C1042" t="s">
        <v>2</v>
      </c>
      <c r="D1042" t="s">
        <v>380</v>
      </c>
      <c r="E1042" s="12">
        <v>2856975</v>
      </c>
      <c r="F1042" t="s">
        <v>4118</v>
      </c>
      <c r="G1042" t="s">
        <v>855</v>
      </c>
    </row>
    <row r="1043" spans="1:5" ht="15" collapsed="1">
      <c r="A1043" t="s">
        <v>549</v>
      </c>
      <c r="D1043" s="1">
        <f>COUNTA(D1044:D1049)</f>
        <v>6</v>
      </c>
      <c r="E1043" s="11">
        <f>SUM(E1044:E1049)</f>
        <v>4770347</v>
      </c>
    </row>
    <row r="1044" spans="2:6" ht="15" hidden="1" outlineLevel="1">
      <c r="B1044" t="s">
        <v>550</v>
      </c>
      <c r="C1044" t="s">
        <v>0</v>
      </c>
      <c r="D1044" t="s">
        <v>16</v>
      </c>
      <c r="E1044" s="12">
        <v>384</v>
      </c>
      <c r="F1044" t="s">
        <v>550</v>
      </c>
    </row>
    <row r="1045" spans="2:6" ht="15" hidden="1" outlineLevel="1">
      <c r="B1045" t="s">
        <v>551</v>
      </c>
      <c r="C1045" t="s">
        <v>0</v>
      </c>
      <c r="D1045" t="s">
        <v>104</v>
      </c>
      <c r="E1045" s="12">
        <v>3432</v>
      </c>
      <c r="F1045" t="s">
        <v>551</v>
      </c>
    </row>
    <row r="1046" spans="2:6" ht="15" hidden="1" outlineLevel="1">
      <c r="B1046" t="s">
        <v>552</v>
      </c>
      <c r="C1046" t="s">
        <v>0</v>
      </c>
      <c r="D1046" t="s">
        <v>5</v>
      </c>
      <c r="E1046" s="12">
        <v>1916940</v>
      </c>
      <c r="F1046" t="s">
        <v>553</v>
      </c>
    </row>
    <row r="1047" spans="2:6" ht="15" hidden="1" outlineLevel="1">
      <c r="B1047" t="s">
        <v>554</v>
      </c>
      <c r="C1047" t="s">
        <v>0</v>
      </c>
      <c r="D1047" t="s">
        <v>39</v>
      </c>
      <c r="E1047" s="12">
        <v>92310</v>
      </c>
      <c r="F1047" t="s">
        <v>554</v>
      </c>
    </row>
    <row r="1048" spans="2:6" ht="15" hidden="1" outlineLevel="1">
      <c r="B1048" t="s">
        <v>555</v>
      </c>
      <c r="C1048" t="s">
        <v>0</v>
      </c>
      <c r="D1048" t="s">
        <v>16</v>
      </c>
      <c r="E1048" s="12">
        <v>49046</v>
      </c>
      <c r="F1048" t="s">
        <v>555</v>
      </c>
    </row>
    <row r="1049" spans="2:8" ht="15" hidden="1" outlineLevel="1">
      <c r="B1049" t="s">
        <v>556</v>
      </c>
      <c r="C1049" t="s">
        <v>2</v>
      </c>
      <c r="D1049" t="s">
        <v>104</v>
      </c>
      <c r="E1049" s="12">
        <v>2708235</v>
      </c>
      <c r="F1049" t="s">
        <v>4061</v>
      </c>
      <c r="G1049" t="s">
        <v>4062</v>
      </c>
      <c r="H1049" t="s">
        <v>557</v>
      </c>
    </row>
    <row r="1050" spans="1:5" ht="15" collapsed="1">
      <c r="A1050" t="s">
        <v>447</v>
      </c>
      <c r="D1050" s="1">
        <f>COUNTA(D1051:D1055)</f>
        <v>5</v>
      </c>
      <c r="E1050" s="11">
        <f>SUM(E1051:E1055)</f>
        <v>4270344</v>
      </c>
    </row>
    <row r="1051" spans="2:6" ht="15" hidden="1" outlineLevel="1">
      <c r="B1051" t="s">
        <v>438</v>
      </c>
      <c r="C1051" t="s">
        <v>0</v>
      </c>
      <c r="D1051" t="s">
        <v>16</v>
      </c>
      <c r="E1051" s="12">
        <v>1674711</v>
      </c>
      <c r="F1051" t="s">
        <v>438</v>
      </c>
    </row>
    <row r="1052" spans="2:6" ht="15" hidden="1" outlineLevel="1">
      <c r="B1052" t="s">
        <v>432</v>
      </c>
      <c r="C1052" t="s">
        <v>0</v>
      </c>
      <c r="D1052" t="s">
        <v>13</v>
      </c>
      <c r="E1052" s="12">
        <v>16999</v>
      </c>
      <c r="F1052" t="s">
        <v>432</v>
      </c>
    </row>
    <row r="1053" spans="2:6" ht="15" hidden="1" outlineLevel="1">
      <c r="B1053" t="s">
        <v>448</v>
      </c>
      <c r="C1053" t="s">
        <v>0</v>
      </c>
      <c r="D1053" t="s">
        <v>1</v>
      </c>
      <c r="E1053" s="12">
        <v>15876</v>
      </c>
      <c r="F1053" t="s">
        <v>448</v>
      </c>
    </row>
    <row r="1054" spans="2:6" ht="15" hidden="1" outlineLevel="1">
      <c r="B1054" t="s">
        <v>442</v>
      </c>
      <c r="C1054" t="s">
        <v>0</v>
      </c>
      <c r="D1054" t="s">
        <v>16</v>
      </c>
      <c r="E1054" s="12">
        <v>2297622</v>
      </c>
      <c r="F1054" t="s">
        <v>442</v>
      </c>
    </row>
    <row r="1055" spans="2:6" ht="15" hidden="1" outlineLevel="1">
      <c r="B1055" t="s">
        <v>449</v>
      </c>
      <c r="C1055" t="s">
        <v>0</v>
      </c>
      <c r="D1055" t="s">
        <v>13</v>
      </c>
      <c r="E1055" s="12">
        <v>265136</v>
      </c>
      <c r="F1055" t="s">
        <v>449</v>
      </c>
    </row>
    <row r="1056" spans="1:5" ht="15" collapsed="1">
      <c r="A1056" t="s">
        <v>1017</v>
      </c>
      <c r="D1056" s="1">
        <f>COUNTA(D1057:D1066)</f>
        <v>10</v>
      </c>
      <c r="E1056" s="11">
        <f>SUM(E1057:E1066)</f>
        <v>3928955</v>
      </c>
    </row>
    <row r="1057" spans="2:6" ht="15" hidden="1" outlineLevel="1">
      <c r="B1057" t="s">
        <v>1018</v>
      </c>
      <c r="C1057" t="s">
        <v>0</v>
      </c>
      <c r="D1057" t="s">
        <v>13</v>
      </c>
      <c r="E1057" s="12">
        <v>57510</v>
      </c>
      <c r="F1057" t="s">
        <v>1019</v>
      </c>
    </row>
    <row r="1058" spans="2:6" ht="15" hidden="1" outlineLevel="1">
      <c r="B1058" t="s">
        <v>1020</v>
      </c>
      <c r="C1058" t="s">
        <v>0</v>
      </c>
      <c r="D1058" t="s">
        <v>1</v>
      </c>
      <c r="E1058" s="12">
        <v>34374</v>
      </c>
      <c r="F1058" t="s">
        <v>1020</v>
      </c>
    </row>
    <row r="1059" spans="2:6" ht="15" hidden="1" outlineLevel="1">
      <c r="B1059" t="s">
        <v>1021</v>
      </c>
      <c r="C1059" t="s">
        <v>0</v>
      </c>
      <c r="D1059" t="s">
        <v>1</v>
      </c>
      <c r="E1059" s="12">
        <v>109890</v>
      </c>
      <c r="F1059" t="s">
        <v>1021</v>
      </c>
    </row>
    <row r="1060" spans="2:6" ht="15" hidden="1" outlineLevel="1">
      <c r="B1060" t="s">
        <v>1022</v>
      </c>
      <c r="C1060" t="s">
        <v>0</v>
      </c>
      <c r="D1060" t="s">
        <v>1</v>
      </c>
      <c r="E1060" s="12">
        <v>758961</v>
      </c>
      <c r="F1060" t="s">
        <v>1022</v>
      </c>
    </row>
    <row r="1061" spans="2:6" ht="15" hidden="1" outlineLevel="1">
      <c r="B1061" t="s">
        <v>1023</v>
      </c>
      <c r="C1061" t="s">
        <v>0</v>
      </c>
      <c r="D1061" t="s">
        <v>5</v>
      </c>
      <c r="E1061" s="12">
        <v>380</v>
      </c>
      <c r="F1061" t="s">
        <v>1023</v>
      </c>
    </row>
    <row r="1062" spans="2:6" ht="15" hidden="1" outlineLevel="1">
      <c r="B1062" t="s">
        <v>1024</v>
      </c>
      <c r="C1062" t="s">
        <v>0</v>
      </c>
      <c r="D1062" t="s">
        <v>23</v>
      </c>
      <c r="E1062" s="12">
        <v>14348</v>
      </c>
      <c r="F1062" t="s">
        <v>1024</v>
      </c>
    </row>
    <row r="1063" spans="2:6" ht="15" hidden="1" outlineLevel="1">
      <c r="B1063" t="s">
        <v>1025</v>
      </c>
      <c r="C1063" t="s">
        <v>2</v>
      </c>
      <c r="D1063" t="s">
        <v>13</v>
      </c>
      <c r="E1063" s="12">
        <v>23377</v>
      </c>
      <c r="F1063" t="s">
        <v>1025</v>
      </c>
    </row>
    <row r="1064" spans="2:6" ht="15" hidden="1" outlineLevel="1">
      <c r="B1064" t="s">
        <v>1026</v>
      </c>
      <c r="C1064" t="s">
        <v>2</v>
      </c>
      <c r="D1064" t="s">
        <v>146</v>
      </c>
      <c r="E1064" s="12">
        <v>8040</v>
      </c>
      <c r="F1064" t="s">
        <v>1026</v>
      </c>
    </row>
    <row r="1065" spans="2:6" ht="15" hidden="1" outlineLevel="1">
      <c r="B1065" t="s">
        <v>1022</v>
      </c>
      <c r="C1065" t="s">
        <v>2</v>
      </c>
      <c r="D1065" t="s">
        <v>5</v>
      </c>
      <c r="E1065" s="12">
        <v>1704375</v>
      </c>
      <c r="F1065" t="s">
        <v>1022</v>
      </c>
    </row>
    <row r="1066" spans="2:6" ht="15" hidden="1" outlineLevel="1">
      <c r="B1066" t="s">
        <v>1027</v>
      </c>
      <c r="C1066" t="s">
        <v>2</v>
      </c>
      <c r="D1066" t="s">
        <v>1</v>
      </c>
      <c r="E1066" s="12">
        <v>1217700</v>
      </c>
      <c r="F1066" t="s">
        <v>1027</v>
      </c>
    </row>
    <row r="1067" spans="1:5" ht="15" collapsed="1">
      <c r="A1067" t="s">
        <v>858</v>
      </c>
      <c r="D1067" s="1">
        <f>COUNTA(D1068:D1077)</f>
        <v>10</v>
      </c>
      <c r="E1067" s="11">
        <f>SUM(E1068:E1077)</f>
        <v>3827086</v>
      </c>
    </row>
    <row r="1068" spans="2:6" ht="15" hidden="1" outlineLevel="1">
      <c r="B1068" t="s">
        <v>859</v>
      </c>
      <c r="C1068" t="s">
        <v>0</v>
      </c>
      <c r="D1068" t="s">
        <v>13</v>
      </c>
      <c r="E1068" s="12">
        <v>449242</v>
      </c>
      <c r="F1068" t="s">
        <v>859</v>
      </c>
    </row>
    <row r="1069" spans="2:7" ht="15" hidden="1" outlineLevel="1">
      <c r="B1069" t="s">
        <v>860</v>
      </c>
      <c r="C1069" t="s">
        <v>0</v>
      </c>
      <c r="D1069" t="s">
        <v>104</v>
      </c>
      <c r="E1069" s="12">
        <v>614658</v>
      </c>
      <c r="F1069" t="s">
        <v>4119</v>
      </c>
      <c r="G1069" t="s">
        <v>861</v>
      </c>
    </row>
    <row r="1070" spans="2:6" ht="15" hidden="1" outlineLevel="1">
      <c r="B1070" t="s">
        <v>862</v>
      </c>
      <c r="C1070" t="s">
        <v>0</v>
      </c>
      <c r="D1070" t="s">
        <v>16</v>
      </c>
      <c r="E1070" s="12">
        <v>643500</v>
      </c>
      <c r="F1070" t="s">
        <v>862</v>
      </c>
    </row>
    <row r="1071" spans="2:6" ht="15" hidden="1" outlineLevel="1">
      <c r="B1071" t="s">
        <v>863</v>
      </c>
      <c r="C1071" t="s">
        <v>0</v>
      </c>
      <c r="D1071" t="s">
        <v>10</v>
      </c>
      <c r="E1071" s="12">
        <v>408478</v>
      </c>
      <c r="F1071" t="s">
        <v>863</v>
      </c>
    </row>
    <row r="1072" spans="2:6" ht="15" hidden="1" outlineLevel="1">
      <c r="B1072" t="s">
        <v>864</v>
      </c>
      <c r="C1072" t="s">
        <v>2</v>
      </c>
      <c r="D1072" t="s">
        <v>16</v>
      </c>
      <c r="E1072" s="12">
        <v>471845</v>
      </c>
      <c r="F1072" t="s">
        <v>864</v>
      </c>
    </row>
    <row r="1073" spans="2:6" ht="15" hidden="1" outlineLevel="1">
      <c r="B1073" t="s">
        <v>865</v>
      </c>
      <c r="C1073" t="s">
        <v>2</v>
      </c>
      <c r="D1073" t="s">
        <v>13</v>
      </c>
      <c r="E1073" s="12">
        <v>168000</v>
      </c>
      <c r="F1073" t="s">
        <v>865</v>
      </c>
    </row>
    <row r="1074" spans="2:6" ht="15" hidden="1" outlineLevel="1">
      <c r="B1074" t="s">
        <v>860</v>
      </c>
      <c r="C1074" t="s">
        <v>2</v>
      </c>
      <c r="D1074" t="s">
        <v>13</v>
      </c>
      <c r="E1074" s="12">
        <v>212800</v>
      </c>
      <c r="F1074" t="s">
        <v>860</v>
      </c>
    </row>
    <row r="1075" spans="2:6" ht="15" hidden="1" outlineLevel="1">
      <c r="B1075" t="s">
        <v>866</v>
      </c>
      <c r="C1075" t="s">
        <v>2</v>
      </c>
      <c r="D1075" t="s">
        <v>10</v>
      </c>
      <c r="E1075" s="12">
        <v>730356</v>
      </c>
      <c r="F1075" t="s">
        <v>866</v>
      </c>
    </row>
    <row r="1076" spans="2:6" ht="15" hidden="1" outlineLevel="1">
      <c r="B1076" t="s">
        <v>863</v>
      </c>
      <c r="C1076" t="s">
        <v>2</v>
      </c>
      <c r="D1076" t="s">
        <v>10</v>
      </c>
      <c r="E1076" s="12">
        <v>89957</v>
      </c>
      <c r="F1076" t="s">
        <v>863</v>
      </c>
    </row>
    <row r="1077" spans="2:6" ht="15" hidden="1" outlineLevel="1">
      <c r="B1077" t="s">
        <v>867</v>
      </c>
      <c r="C1077" t="s">
        <v>2</v>
      </c>
      <c r="D1077" t="s">
        <v>16</v>
      </c>
      <c r="E1077" s="12">
        <v>38250</v>
      </c>
      <c r="F1077" t="s">
        <v>867</v>
      </c>
    </row>
    <row r="1078" spans="1:5" ht="15" collapsed="1">
      <c r="A1078" t="s">
        <v>240</v>
      </c>
      <c r="D1078" s="1">
        <f>COUNTA(D1079:D1084)</f>
        <v>6</v>
      </c>
      <c r="E1078" s="11">
        <f>SUM(E1079:E1084)</f>
        <v>3726447</v>
      </c>
    </row>
    <row r="1079" spans="2:6" ht="15" hidden="1" outlineLevel="1">
      <c r="B1079" t="s">
        <v>241</v>
      </c>
      <c r="C1079" t="s">
        <v>0</v>
      </c>
      <c r="D1079" t="s">
        <v>1</v>
      </c>
      <c r="E1079" s="12">
        <v>8788</v>
      </c>
      <c r="F1079" t="s">
        <v>241</v>
      </c>
    </row>
    <row r="1080" spans="2:6" ht="15" hidden="1" outlineLevel="1">
      <c r="B1080" t="s">
        <v>242</v>
      </c>
      <c r="C1080" t="s">
        <v>0</v>
      </c>
      <c r="D1080" t="s">
        <v>13</v>
      </c>
      <c r="E1080" s="12">
        <v>190696</v>
      </c>
      <c r="F1080" t="s">
        <v>242</v>
      </c>
    </row>
    <row r="1081" spans="2:6" ht="15" hidden="1" outlineLevel="1">
      <c r="B1081" t="s">
        <v>243</v>
      </c>
      <c r="C1081" t="s">
        <v>2</v>
      </c>
      <c r="D1081" t="s">
        <v>5</v>
      </c>
      <c r="E1081" s="12">
        <v>419580</v>
      </c>
      <c r="F1081" t="s">
        <v>243</v>
      </c>
    </row>
    <row r="1082" spans="2:6" ht="15" hidden="1" outlineLevel="1">
      <c r="B1082" t="s">
        <v>244</v>
      </c>
      <c r="C1082" t="s">
        <v>2</v>
      </c>
      <c r="D1082" t="s">
        <v>1</v>
      </c>
      <c r="E1082" s="12">
        <v>2205805</v>
      </c>
      <c r="F1082" t="s">
        <v>244</v>
      </c>
    </row>
    <row r="1083" spans="2:6" ht="15" hidden="1" outlineLevel="1">
      <c r="B1083" t="s">
        <v>245</v>
      </c>
      <c r="C1083" t="s">
        <v>2</v>
      </c>
      <c r="D1083" t="s">
        <v>1</v>
      </c>
      <c r="E1083" s="12">
        <v>109956</v>
      </c>
      <c r="F1083" t="s">
        <v>246</v>
      </c>
    </row>
    <row r="1084" spans="2:6" ht="15" hidden="1" outlineLevel="1">
      <c r="B1084" t="s">
        <v>247</v>
      </c>
      <c r="C1084" t="s">
        <v>2</v>
      </c>
      <c r="D1084" t="s">
        <v>1</v>
      </c>
      <c r="E1084" s="12">
        <v>791622</v>
      </c>
      <c r="F1084" t="s">
        <v>248</v>
      </c>
    </row>
    <row r="1085" spans="1:5" ht="15" collapsed="1">
      <c r="A1085" t="s">
        <v>1280</v>
      </c>
      <c r="D1085" s="1">
        <f>COUNTA(D1086:D1094)</f>
        <v>9</v>
      </c>
      <c r="E1085" s="11">
        <f>SUM(E1086:E1094)</f>
        <v>3651803</v>
      </c>
    </row>
    <row r="1086" spans="2:6" ht="15" hidden="1" outlineLevel="1">
      <c r="B1086" t="s">
        <v>1281</v>
      </c>
      <c r="C1086" t="s">
        <v>0</v>
      </c>
      <c r="D1086" t="s">
        <v>13</v>
      </c>
      <c r="E1086" s="12">
        <v>990</v>
      </c>
      <c r="F1086" t="s">
        <v>1281</v>
      </c>
    </row>
    <row r="1087" spans="2:6" ht="15" hidden="1" outlineLevel="1">
      <c r="B1087" t="s">
        <v>1282</v>
      </c>
      <c r="C1087" t="s">
        <v>0</v>
      </c>
      <c r="D1087" t="s">
        <v>47</v>
      </c>
      <c r="E1087" s="12">
        <v>31800</v>
      </c>
      <c r="F1087" t="s">
        <v>1282</v>
      </c>
    </row>
    <row r="1088" spans="2:6" ht="15" hidden="1" outlineLevel="1">
      <c r="B1088" t="s">
        <v>1283</v>
      </c>
      <c r="C1088" t="s">
        <v>0</v>
      </c>
      <c r="D1088" t="s">
        <v>219</v>
      </c>
      <c r="E1088" s="12">
        <v>801784</v>
      </c>
      <c r="F1088" t="s">
        <v>1284</v>
      </c>
    </row>
    <row r="1089" spans="2:6" ht="15" hidden="1" outlineLevel="1">
      <c r="B1089" t="s">
        <v>1285</v>
      </c>
      <c r="C1089" t="s">
        <v>0</v>
      </c>
      <c r="D1089" t="s">
        <v>118</v>
      </c>
      <c r="E1089" s="12">
        <v>24108</v>
      </c>
      <c r="F1089" t="s">
        <v>1285</v>
      </c>
    </row>
    <row r="1090" spans="2:6" ht="15" hidden="1" outlineLevel="1">
      <c r="B1090" t="s">
        <v>1286</v>
      </c>
      <c r="C1090" t="s">
        <v>0</v>
      </c>
      <c r="D1090" t="s">
        <v>100</v>
      </c>
      <c r="E1090" s="12">
        <v>1506075</v>
      </c>
      <c r="F1090" t="s">
        <v>1286</v>
      </c>
    </row>
    <row r="1091" spans="2:6" ht="15" hidden="1" outlineLevel="1">
      <c r="B1091" t="s">
        <v>1287</v>
      </c>
      <c r="C1091" t="s">
        <v>0</v>
      </c>
      <c r="D1091" t="s">
        <v>5</v>
      </c>
      <c r="E1091" s="12">
        <v>977856</v>
      </c>
      <c r="F1091" t="s">
        <v>1287</v>
      </c>
    </row>
    <row r="1092" spans="2:6" ht="15" hidden="1" outlineLevel="1">
      <c r="B1092" t="s">
        <v>1288</v>
      </c>
      <c r="C1092" t="s">
        <v>0</v>
      </c>
      <c r="D1092" t="s">
        <v>219</v>
      </c>
      <c r="E1092" s="12">
        <v>57792</v>
      </c>
      <c r="F1092" t="s">
        <v>1288</v>
      </c>
    </row>
    <row r="1093" spans="2:6" ht="15" hidden="1" outlineLevel="1">
      <c r="B1093" t="s">
        <v>1282</v>
      </c>
      <c r="C1093" t="s">
        <v>2</v>
      </c>
      <c r="D1093" t="s">
        <v>1</v>
      </c>
      <c r="E1093" s="12">
        <v>86742</v>
      </c>
      <c r="F1093" t="s">
        <v>1282</v>
      </c>
    </row>
    <row r="1094" spans="2:7" ht="15" hidden="1" outlineLevel="1">
      <c r="B1094" t="s">
        <v>1289</v>
      </c>
      <c r="C1094" t="s">
        <v>2</v>
      </c>
      <c r="D1094" t="s">
        <v>219</v>
      </c>
      <c r="E1094" s="12">
        <v>164656</v>
      </c>
      <c r="F1094" t="s">
        <v>4193</v>
      </c>
      <c r="G1094" t="s">
        <v>1290</v>
      </c>
    </row>
    <row r="1095" spans="1:5" ht="15" collapsed="1">
      <c r="A1095" t="s">
        <v>727</v>
      </c>
      <c r="D1095" s="1">
        <f>COUNTA(D1096:D1098)</f>
        <v>3</v>
      </c>
      <c r="E1095" s="11">
        <f>SUM(E1096:E1098)</f>
        <v>3265550</v>
      </c>
    </row>
    <row r="1096" spans="2:5" ht="15" hidden="1" outlineLevel="1">
      <c r="B1096" t="s">
        <v>728</v>
      </c>
      <c r="C1096" t="s">
        <v>0</v>
      </c>
      <c r="D1096" t="s">
        <v>5</v>
      </c>
      <c r="E1096" s="12">
        <v>36654</v>
      </c>
    </row>
    <row r="1097" spans="2:6" ht="15" hidden="1" outlineLevel="1">
      <c r="B1097" t="s">
        <v>729</v>
      </c>
      <c r="C1097" t="s">
        <v>0</v>
      </c>
      <c r="D1097" t="s">
        <v>1</v>
      </c>
      <c r="E1097" s="12">
        <v>499995</v>
      </c>
      <c r="F1097" t="s">
        <v>729</v>
      </c>
    </row>
    <row r="1098" spans="2:6" ht="15" hidden="1" outlineLevel="1">
      <c r="B1098" t="s">
        <v>730</v>
      </c>
      <c r="C1098" t="s">
        <v>2</v>
      </c>
      <c r="D1098" t="s">
        <v>16</v>
      </c>
      <c r="E1098" s="12">
        <v>2728901</v>
      </c>
      <c r="F1098" t="s">
        <v>731</v>
      </c>
    </row>
    <row r="1099" spans="1:5" ht="15" collapsed="1">
      <c r="A1099" t="s">
        <v>168</v>
      </c>
      <c r="D1099" s="1">
        <f>COUNTA(D1100:D1110)</f>
        <v>11</v>
      </c>
      <c r="E1099" s="11">
        <f>SUM(E1100:E1110)</f>
        <v>3103578</v>
      </c>
    </row>
    <row r="1100" spans="2:6" ht="15" hidden="1" outlineLevel="1">
      <c r="B1100" t="s">
        <v>169</v>
      </c>
      <c r="C1100" t="s">
        <v>0</v>
      </c>
      <c r="D1100" t="s">
        <v>16</v>
      </c>
      <c r="E1100" s="12">
        <v>946803</v>
      </c>
      <c r="F1100" t="s">
        <v>169</v>
      </c>
    </row>
    <row r="1101" spans="2:6" ht="15" hidden="1" outlineLevel="1">
      <c r="B1101" t="s">
        <v>170</v>
      </c>
      <c r="C1101" t="s">
        <v>0</v>
      </c>
      <c r="D1101" t="s">
        <v>5</v>
      </c>
      <c r="E1101" s="12">
        <v>1265</v>
      </c>
      <c r="F1101" t="s">
        <v>170</v>
      </c>
    </row>
    <row r="1102" spans="2:6" ht="15" hidden="1" outlineLevel="1">
      <c r="B1102" t="s">
        <v>171</v>
      </c>
      <c r="C1102" t="s">
        <v>0</v>
      </c>
      <c r="D1102" t="s">
        <v>1</v>
      </c>
      <c r="E1102" s="12">
        <v>71610</v>
      </c>
      <c r="F1102" t="s">
        <v>171</v>
      </c>
    </row>
    <row r="1103" spans="2:6" ht="15" hidden="1" outlineLevel="1">
      <c r="B1103" t="s">
        <v>172</v>
      </c>
      <c r="C1103" t="s">
        <v>0</v>
      </c>
      <c r="D1103" t="s">
        <v>16</v>
      </c>
      <c r="E1103" s="12">
        <v>121520</v>
      </c>
      <c r="F1103" t="s">
        <v>172</v>
      </c>
    </row>
    <row r="1104" spans="2:6" ht="15" hidden="1" outlineLevel="1">
      <c r="B1104" t="s">
        <v>173</v>
      </c>
      <c r="C1104" t="s">
        <v>0</v>
      </c>
      <c r="D1104" t="s">
        <v>1</v>
      </c>
      <c r="E1104" s="12">
        <v>169952</v>
      </c>
      <c r="F1104" t="s">
        <v>173</v>
      </c>
    </row>
    <row r="1105" spans="2:6" ht="15" hidden="1" outlineLevel="1">
      <c r="B1105" t="s">
        <v>174</v>
      </c>
      <c r="C1105" t="s">
        <v>0</v>
      </c>
      <c r="D1105" t="s">
        <v>1</v>
      </c>
      <c r="E1105" s="12">
        <v>3404</v>
      </c>
      <c r="F1105" t="s">
        <v>174</v>
      </c>
    </row>
    <row r="1106" spans="2:6" ht="15" hidden="1" outlineLevel="1">
      <c r="B1106" t="s">
        <v>175</v>
      </c>
      <c r="C1106" t="s">
        <v>0</v>
      </c>
      <c r="D1106" t="s">
        <v>1</v>
      </c>
      <c r="E1106" s="12">
        <v>528</v>
      </c>
      <c r="F1106" t="s">
        <v>175</v>
      </c>
    </row>
    <row r="1107" spans="2:6" ht="15" hidden="1" outlineLevel="1">
      <c r="B1107" t="s">
        <v>169</v>
      </c>
      <c r="C1107" t="s">
        <v>2</v>
      </c>
      <c r="D1107" t="s">
        <v>16</v>
      </c>
      <c r="E1107" s="12">
        <v>147911</v>
      </c>
      <c r="F1107" t="s">
        <v>169</v>
      </c>
    </row>
    <row r="1108" spans="2:6" ht="15" hidden="1" outlineLevel="1">
      <c r="B1108" t="s">
        <v>172</v>
      </c>
      <c r="C1108" t="s">
        <v>2</v>
      </c>
      <c r="D1108" t="s">
        <v>16</v>
      </c>
      <c r="E1108" s="12">
        <v>22080</v>
      </c>
      <c r="F1108" t="s">
        <v>172</v>
      </c>
    </row>
    <row r="1109" spans="2:6" ht="15" hidden="1" outlineLevel="1">
      <c r="B1109" t="s">
        <v>176</v>
      </c>
      <c r="C1109" t="s">
        <v>2</v>
      </c>
      <c r="D1109" t="s">
        <v>5</v>
      </c>
      <c r="E1109" s="12">
        <v>18601</v>
      </c>
      <c r="F1109" t="s">
        <v>176</v>
      </c>
    </row>
    <row r="1110" spans="2:6" ht="15" hidden="1" outlineLevel="1">
      <c r="B1110" t="s">
        <v>177</v>
      </c>
      <c r="C1110" t="s">
        <v>2</v>
      </c>
      <c r="D1110" t="s">
        <v>16</v>
      </c>
      <c r="E1110" s="12">
        <v>1599904</v>
      </c>
      <c r="F1110" t="s">
        <v>177</v>
      </c>
    </row>
    <row r="1111" spans="1:5" ht="15" collapsed="1">
      <c r="A1111" t="s">
        <v>674</v>
      </c>
      <c r="D1111" s="1">
        <f>COUNTA(D1112:D1117)</f>
        <v>6</v>
      </c>
      <c r="E1111" s="11">
        <f>SUM(E1112:E1117)</f>
        <v>3012467</v>
      </c>
    </row>
    <row r="1112" spans="2:6" ht="15" hidden="1" outlineLevel="1">
      <c r="B1112" t="s">
        <v>675</v>
      </c>
      <c r="C1112" t="s">
        <v>0</v>
      </c>
      <c r="D1112" t="s">
        <v>1</v>
      </c>
      <c r="E1112" s="12">
        <v>58692</v>
      </c>
      <c r="F1112" t="s">
        <v>676</v>
      </c>
    </row>
    <row r="1113" spans="2:6" ht="15" hidden="1" outlineLevel="1">
      <c r="B1113" t="s">
        <v>677</v>
      </c>
      <c r="C1113" t="s">
        <v>0</v>
      </c>
      <c r="D1113" t="s">
        <v>1</v>
      </c>
      <c r="E1113" s="12">
        <v>54708</v>
      </c>
      <c r="F1113" t="s">
        <v>678</v>
      </c>
    </row>
    <row r="1114" spans="2:6" ht="15" hidden="1" outlineLevel="1">
      <c r="B1114" t="s">
        <v>679</v>
      </c>
      <c r="C1114" t="s">
        <v>0</v>
      </c>
      <c r="D1114" t="s">
        <v>23</v>
      </c>
      <c r="E1114" s="12">
        <v>37842</v>
      </c>
      <c r="F1114" t="s">
        <v>680</v>
      </c>
    </row>
    <row r="1115" spans="2:6" ht="15" hidden="1" outlineLevel="1">
      <c r="B1115" t="s">
        <v>681</v>
      </c>
      <c r="C1115" t="s">
        <v>0</v>
      </c>
      <c r="D1115" t="s">
        <v>1</v>
      </c>
      <c r="E1115" s="12">
        <v>35305</v>
      </c>
      <c r="F1115" t="s">
        <v>681</v>
      </c>
    </row>
    <row r="1116" spans="2:6" ht="15" hidden="1" outlineLevel="1">
      <c r="B1116" t="s">
        <v>675</v>
      </c>
      <c r="C1116" t="s">
        <v>2</v>
      </c>
      <c r="D1116" t="s">
        <v>5</v>
      </c>
      <c r="E1116" s="12">
        <v>2802335</v>
      </c>
      <c r="F1116" t="s">
        <v>676</v>
      </c>
    </row>
    <row r="1117" spans="2:6" ht="15" hidden="1" outlineLevel="1">
      <c r="B1117" t="s">
        <v>682</v>
      </c>
      <c r="C1117" t="s">
        <v>2</v>
      </c>
      <c r="D1117" t="s">
        <v>1</v>
      </c>
      <c r="E1117" s="12">
        <v>23585</v>
      </c>
      <c r="F1117" t="s">
        <v>682</v>
      </c>
    </row>
    <row r="1118" spans="1:5" ht="15" collapsed="1">
      <c r="A1118" t="s">
        <v>249</v>
      </c>
      <c r="D1118" s="1">
        <f>COUNTA(D1119:D1124)</f>
        <v>6</v>
      </c>
      <c r="E1118" s="11">
        <f>SUM(E1119:E1124)</f>
        <v>2921482</v>
      </c>
    </row>
    <row r="1119" spans="2:6" ht="15" hidden="1" outlineLevel="1">
      <c r="B1119" t="s">
        <v>250</v>
      </c>
      <c r="C1119" t="s">
        <v>0</v>
      </c>
      <c r="D1119" t="s">
        <v>5</v>
      </c>
      <c r="E1119" s="12">
        <v>61073</v>
      </c>
      <c r="F1119" t="s">
        <v>250</v>
      </c>
    </row>
    <row r="1120" spans="2:6" ht="15" hidden="1" outlineLevel="1">
      <c r="B1120" t="s">
        <v>251</v>
      </c>
      <c r="C1120" t="s">
        <v>0</v>
      </c>
      <c r="D1120" t="s">
        <v>16</v>
      </c>
      <c r="E1120" s="12">
        <v>180999</v>
      </c>
      <c r="F1120" t="s">
        <v>251</v>
      </c>
    </row>
    <row r="1121" spans="2:6" ht="15" hidden="1" outlineLevel="1">
      <c r="B1121" t="s">
        <v>252</v>
      </c>
      <c r="C1121" t="s">
        <v>2</v>
      </c>
      <c r="D1121" t="s">
        <v>1</v>
      </c>
      <c r="E1121" s="12">
        <v>784080</v>
      </c>
      <c r="F1121" t="s">
        <v>252</v>
      </c>
    </row>
    <row r="1122" spans="2:6" ht="15" hidden="1" outlineLevel="1">
      <c r="B1122" t="s">
        <v>251</v>
      </c>
      <c r="C1122" t="s">
        <v>2</v>
      </c>
      <c r="D1122" t="s">
        <v>16</v>
      </c>
      <c r="E1122" s="12">
        <v>1227200</v>
      </c>
      <c r="F1122" t="s">
        <v>251</v>
      </c>
    </row>
    <row r="1123" spans="2:6" ht="15" hidden="1" outlineLevel="1">
      <c r="B1123" t="s">
        <v>253</v>
      </c>
      <c r="C1123" t="s">
        <v>2</v>
      </c>
      <c r="D1123" t="s">
        <v>254</v>
      </c>
      <c r="E1123" s="12">
        <v>145410</v>
      </c>
      <c r="F1123" t="s">
        <v>253</v>
      </c>
    </row>
    <row r="1124" spans="2:6" ht="15" hidden="1" outlineLevel="1">
      <c r="B1124" t="s">
        <v>255</v>
      </c>
      <c r="C1124" t="s">
        <v>2</v>
      </c>
      <c r="D1124" t="s">
        <v>16</v>
      </c>
      <c r="E1124" s="12">
        <v>522720</v>
      </c>
      <c r="F1124" t="s">
        <v>255</v>
      </c>
    </row>
    <row r="1125" spans="1:5" ht="15" collapsed="1">
      <c r="A1125" t="s">
        <v>638</v>
      </c>
      <c r="D1125" s="1">
        <f>COUNTA(D1126:D1134)</f>
        <v>9</v>
      </c>
      <c r="E1125" s="11">
        <f>SUM(E1126:E1134)</f>
        <v>2908434</v>
      </c>
    </row>
    <row r="1126" spans="2:6" ht="15" hidden="1" outlineLevel="1">
      <c r="B1126" t="s">
        <v>639</v>
      </c>
      <c r="C1126" t="s">
        <v>0</v>
      </c>
      <c r="D1126" t="s">
        <v>16</v>
      </c>
      <c r="E1126" s="12">
        <v>217701</v>
      </c>
      <c r="F1126" t="s">
        <v>640</v>
      </c>
    </row>
    <row r="1127" spans="2:6" ht="15" hidden="1" outlineLevel="1">
      <c r="B1127" t="s">
        <v>641</v>
      </c>
      <c r="C1127" t="s">
        <v>0</v>
      </c>
      <c r="D1127" t="s">
        <v>1</v>
      </c>
      <c r="E1127" s="12">
        <v>45</v>
      </c>
      <c r="F1127" t="s">
        <v>641</v>
      </c>
    </row>
    <row r="1128" spans="2:6" ht="15" hidden="1" outlineLevel="1">
      <c r="B1128" t="s">
        <v>642</v>
      </c>
      <c r="C1128" t="s">
        <v>0</v>
      </c>
      <c r="D1128" t="s">
        <v>16</v>
      </c>
      <c r="E1128" s="12">
        <v>189312</v>
      </c>
      <c r="F1128" t="s">
        <v>642</v>
      </c>
    </row>
    <row r="1129" spans="2:6" ht="15" hidden="1" outlineLevel="1">
      <c r="B1129" t="s">
        <v>643</v>
      </c>
      <c r="C1129" t="s">
        <v>0</v>
      </c>
      <c r="D1129" t="s">
        <v>1</v>
      </c>
      <c r="E1129" s="12">
        <v>17472</v>
      </c>
      <c r="F1129" t="s">
        <v>643</v>
      </c>
    </row>
    <row r="1130" spans="2:6" ht="15" hidden="1" outlineLevel="1">
      <c r="B1130" t="s">
        <v>644</v>
      </c>
      <c r="C1130" t="s">
        <v>2</v>
      </c>
      <c r="D1130" t="s">
        <v>16</v>
      </c>
      <c r="E1130" s="12">
        <v>1103310</v>
      </c>
      <c r="F1130" t="s">
        <v>645</v>
      </c>
    </row>
    <row r="1131" spans="2:6" ht="15" hidden="1" outlineLevel="1">
      <c r="B1131" t="s">
        <v>639</v>
      </c>
      <c r="C1131" t="s">
        <v>2</v>
      </c>
      <c r="D1131" t="s">
        <v>16</v>
      </c>
      <c r="E1131" s="12">
        <v>496704</v>
      </c>
      <c r="F1131" t="s">
        <v>640</v>
      </c>
    </row>
    <row r="1132" spans="2:6" ht="15" hidden="1" outlineLevel="1">
      <c r="B1132" t="s">
        <v>646</v>
      </c>
      <c r="C1132" t="s">
        <v>2</v>
      </c>
      <c r="D1132" t="s">
        <v>47</v>
      </c>
      <c r="E1132" s="12">
        <v>500400</v>
      </c>
      <c r="F1132" t="s">
        <v>647</v>
      </c>
    </row>
    <row r="1133" spans="2:6" ht="15" hidden="1" outlineLevel="1">
      <c r="B1133" t="s">
        <v>648</v>
      </c>
      <c r="C1133" t="s">
        <v>2</v>
      </c>
      <c r="D1133" t="s">
        <v>10</v>
      </c>
      <c r="E1133" s="12">
        <v>178362</v>
      </c>
      <c r="F1133" t="s">
        <v>648</v>
      </c>
    </row>
    <row r="1134" spans="2:6" ht="15" hidden="1" outlineLevel="1">
      <c r="B1134" t="s">
        <v>649</v>
      </c>
      <c r="C1134" t="s">
        <v>2</v>
      </c>
      <c r="D1134" t="s">
        <v>16</v>
      </c>
      <c r="E1134" s="12">
        <v>205128</v>
      </c>
      <c r="F1134" t="s">
        <v>650</v>
      </c>
    </row>
    <row r="1135" spans="1:5" ht="15" collapsed="1">
      <c r="A1135" t="s">
        <v>841</v>
      </c>
      <c r="D1135" s="1">
        <f>COUNTA(D1136:D1140)</f>
        <v>5</v>
      </c>
      <c r="E1135" s="11">
        <f>SUM(E1136:E1140)</f>
        <v>2789342</v>
      </c>
    </row>
    <row r="1136" spans="2:6" ht="15" hidden="1" outlineLevel="1">
      <c r="B1136" t="s">
        <v>842</v>
      </c>
      <c r="C1136" t="s">
        <v>0</v>
      </c>
      <c r="D1136" t="s">
        <v>16</v>
      </c>
      <c r="E1136" s="12">
        <v>1096984</v>
      </c>
      <c r="F1136" t="s">
        <v>843</v>
      </c>
    </row>
    <row r="1137" spans="2:6" ht="15" hidden="1" outlineLevel="1">
      <c r="B1137" t="s">
        <v>844</v>
      </c>
      <c r="C1137" t="s">
        <v>0</v>
      </c>
      <c r="D1137" t="s">
        <v>5</v>
      </c>
      <c r="E1137" s="12">
        <v>200600</v>
      </c>
      <c r="F1137" t="s">
        <v>845</v>
      </c>
    </row>
    <row r="1138" spans="2:6" ht="15" hidden="1" outlineLevel="1">
      <c r="B1138" t="s">
        <v>846</v>
      </c>
      <c r="C1138" t="s">
        <v>0</v>
      </c>
      <c r="D1138" t="s">
        <v>5</v>
      </c>
      <c r="E1138" s="12">
        <v>731120</v>
      </c>
      <c r="F1138" t="s">
        <v>847</v>
      </c>
    </row>
    <row r="1139" spans="2:6" ht="15" hidden="1" outlineLevel="1">
      <c r="B1139" t="s">
        <v>842</v>
      </c>
      <c r="C1139" t="s">
        <v>2</v>
      </c>
      <c r="D1139" t="s">
        <v>16</v>
      </c>
      <c r="E1139" s="12">
        <v>106680</v>
      </c>
      <c r="F1139" t="s">
        <v>843</v>
      </c>
    </row>
    <row r="1140" spans="2:6" ht="15" hidden="1" outlineLevel="1">
      <c r="B1140" t="s">
        <v>846</v>
      </c>
      <c r="C1140" t="s">
        <v>2</v>
      </c>
      <c r="D1140" t="s">
        <v>5</v>
      </c>
      <c r="E1140" s="12">
        <v>653958</v>
      </c>
      <c r="F1140" t="s">
        <v>847</v>
      </c>
    </row>
    <row r="1141" spans="1:5" ht="15" collapsed="1">
      <c r="A1141" t="s">
        <v>1219</v>
      </c>
      <c r="D1141" s="1">
        <f>COUNTA(D1142:D1148)</f>
        <v>7</v>
      </c>
      <c r="E1141" s="11">
        <f>SUM(E1142:E1148)</f>
        <v>2268500</v>
      </c>
    </row>
    <row r="1142" spans="2:6" ht="15" hidden="1" outlineLevel="1">
      <c r="B1142" t="s">
        <v>1220</v>
      </c>
      <c r="C1142" t="s">
        <v>0</v>
      </c>
      <c r="D1142" t="s">
        <v>5</v>
      </c>
      <c r="E1142" s="12">
        <v>59492</v>
      </c>
      <c r="F1142" t="s">
        <v>1221</v>
      </c>
    </row>
    <row r="1143" spans="2:6" ht="15" hidden="1" outlineLevel="1">
      <c r="B1143" t="s">
        <v>1222</v>
      </c>
      <c r="C1143" t="s">
        <v>0</v>
      </c>
      <c r="D1143" t="s">
        <v>1</v>
      </c>
      <c r="E1143" s="12">
        <v>102200</v>
      </c>
      <c r="F1143" t="s">
        <v>1223</v>
      </c>
    </row>
    <row r="1144" spans="2:6" ht="15" hidden="1" outlineLevel="1">
      <c r="B1144" t="s">
        <v>1224</v>
      </c>
      <c r="C1144" t="s">
        <v>0</v>
      </c>
      <c r="D1144" t="s">
        <v>5</v>
      </c>
      <c r="E1144" s="12">
        <v>8816</v>
      </c>
      <c r="F1144" t="s">
        <v>1225</v>
      </c>
    </row>
    <row r="1145" spans="2:6" ht="15" hidden="1" outlineLevel="1">
      <c r="B1145" t="s">
        <v>1226</v>
      </c>
      <c r="C1145" t="s">
        <v>2</v>
      </c>
      <c r="D1145" t="s">
        <v>23</v>
      </c>
      <c r="E1145" s="12">
        <v>630</v>
      </c>
      <c r="F1145" t="s">
        <v>1223</v>
      </c>
    </row>
    <row r="1146" spans="2:6" ht="15" hidden="1" outlineLevel="1">
      <c r="B1146" t="s">
        <v>1220</v>
      </c>
      <c r="C1146" t="s">
        <v>2</v>
      </c>
      <c r="D1146" t="s">
        <v>5</v>
      </c>
      <c r="E1146" s="12">
        <v>1701720</v>
      </c>
      <c r="F1146" t="s">
        <v>1221</v>
      </c>
    </row>
    <row r="1147" spans="2:6" ht="15" hidden="1" outlineLevel="1">
      <c r="B1147" t="s">
        <v>1222</v>
      </c>
      <c r="C1147" t="s">
        <v>2</v>
      </c>
      <c r="D1147" t="s">
        <v>146</v>
      </c>
      <c r="E1147" s="12">
        <v>29430</v>
      </c>
      <c r="F1147" t="s">
        <v>1223</v>
      </c>
    </row>
    <row r="1148" spans="2:6" ht="15" hidden="1" outlineLevel="1">
      <c r="B1148" t="s">
        <v>1224</v>
      </c>
      <c r="C1148" t="s">
        <v>2</v>
      </c>
      <c r="D1148" t="s">
        <v>5</v>
      </c>
      <c r="E1148" s="12">
        <v>366212</v>
      </c>
      <c r="F1148" t="s">
        <v>1225</v>
      </c>
    </row>
    <row r="1149" spans="1:5" ht="15" collapsed="1">
      <c r="A1149" t="s">
        <v>192</v>
      </c>
      <c r="D1149" s="1">
        <f>COUNTA(D1150:D1151)</f>
        <v>2</v>
      </c>
      <c r="E1149" s="17">
        <f>SUM(E1150:E1151)</f>
        <v>2181060</v>
      </c>
    </row>
    <row r="1150" spans="2:6" ht="15" hidden="1" outlineLevel="1">
      <c r="B1150" t="s">
        <v>193</v>
      </c>
      <c r="C1150" t="s">
        <v>0</v>
      </c>
      <c r="D1150" t="s">
        <v>5</v>
      </c>
      <c r="E1150" s="12">
        <v>1353420</v>
      </c>
      <c r="F1150" t="s">
        <v>194</v>
      </c>
    </row>
    <row r="1151" spans="2:6" ht="15" hidden="1" outlineLevel="1">
      <c r="B1151" t="s">
        <v>195</v>
      </c>
      <c r="C1151" t="s">
        <v>2</v>
      </c>
      <c r="D1151" t="s">
        <v>5</v>
      </c>
      <c r="E1151" s="12">
        <v>827640</v>
      </c>
      <c r="F1151" t="s">
        <v>196</v>
      </c>
    </row>
    <row r="1152" spans="1:5" ht="15" collapsed="1">
      <c r="A1152" t="s">
        <v>691</v>
      </c>
      <c r="D1152" s="1">
        <f>COUNTA(D1153:D1154)</f>
        <v>2</v>
      </c>
      <c r="E1152" s="17">
        <f>SUM(E1153:E1154)</f>
        <v>2133794</v>
      </c>
    </row>
    <row r="1153" spans="2:6" ht="15" hidden="1" outlineLevel="1">
      <c r="B1153" t="s">
        <v>692</v>
      </c>
      <c r="C1153" t="s">
        <v>0</v>
      </c>
      <c r="D1153" t="s">
        <v>16</v>
      </c>
      <c r="E1153" s="12">
        <v>1384932</v>
      </c>
      <c r="F1153" t="s">
        <v>693</v>
      </c>
    </row>
    <row r="1154" spans="2:6" ht="15" hidden="1" outlineLevel="1">
      <c r="B1154" t="s">
        <v>694</v>
      </c>
      <c r="C1154" t="s">
        <v>2</v>
      </c>
      <c r="D1154" t="s">
        <v>58</v>
      </c>
      <c r="E1154" s="12">
        <v>748862</v>
      </c>
      <c r="F1154" t="s">
        <v>695</v>
      </c>
    </row>
    <row r="1155" spans="1:5" ht="15" collapsed="1">
      <c r="A1155" t="s">
        <v>178</v>
      </c>
      <c r="D1155" s="1">
        <f>COUNTA(D1156:D1165)</f>
        <v>10</v>
      </c>
      <c r="E1155" s="11">
        <f>SUM(E1156:E1165)</f>
        <v>2074018</v>
      </c>
    </row>
    <row r="1156" spans="2:5" ht="15" hidden="1" outlineLevel="1">
      <c r="B1156" t="s">
        <v>179</v>
      </c>
      <c r="C1156" t="s">
        <v>0</v>
      </c>
      <c r="D1156" t="s">
        <v>39</v>
      </c>
      <c r="E1156" s="12">
        <v>1632</v>
      </c>
    </row>
    <row r="1157" spans="2:6" ht="15" hidden="1" outlineLevel="1">
      <c r="B1157" t="s">
        <v>180</v>
      </c>
      <c r="C1157" t="s">
        <v>0</v>
      </c>
      <c r="D1157" t="s">
        <v>32</v>
      </c>
      <c r="E1157" s="12">
        <v>46842</v>
      </c>
      <c r="F1157" t="s">
        <v>180</v>
      </c>
    </row>
    <row r="1158" spans="2:6" ht="15" hidden="1" outlineLevel="1">
      <c r="B1158" t="s">
        <v>181</v>
      </c>
      <c r="C1158" t="s">
        <v>0</v>
      </c>
      <c r="D1158" t="s">
        <v>1</v>
      </c>
      <c r="E1158" s="12">
        <v>74690</v>
      </c>
      <c r="F1158" t="s">
        <v>181</v>
      </c>
    </row>
    <row r="1159" spans="2:6" ht="15" hidden="1" outlineLevel="1">
      <c r="B1159" t="s">
        <v>182</v>
      </c>
      <c r="C1159" t="s">
        <v>0</v>
      </c>
      <c r="D1159" t="s">
        <v>5</v>
      </c>
      <c r="E1159" s="12">
        <v>1057815</v>
      </c>
      <c r="F1159" t="s">
        <v>182</v>
      </c>
    </row>
    <row r="1160" spans="2:6" ht="15" hidden="1" outlineLevel="1">
      <c r="B1160" t="s">
        <v>183</v>
      </c>
      <c r="C1160" t="s">
        <v>0</v>
      </c>
      <c r="D1160" t="s">
        <v>13</v>
      </c>
      <c r="E1160" s="12">
        <v>25988</v>
      </c>
      <c r="F1160" t="s">
        <v>183</v>
      </c>
    </row>
    <row r="1161" spans="2:6" ht="15" hidden="1" outlineLevel="1">
      <c r="B1161" t="s">
        <v>184</v>
      </c>
      <c r="C1161" t="s">
        <v>0</v>
      </c>
      <c r="D1161" t="s">
        <v>5</v>
      </c>
      <c r="E1161" s="12">
        <v>24480</v>
      </c>
      <c r="F1161" t="s">
        <v>184</v>
      </c>
    </row>
    <row r="1162" spans="2:6" ht="15" hidden="1" outlineLevel="1">
      <c r="B1162" t="s">
        <v>185</v>
      </c>
      <c r="C1162" t="s">
        <v>2</v>
      </c>
      <c r="D1162" t="s">
        <v>5</v>
      </c>
      <c r="E1162" s="12">
        <v>29403</v>
      </c>
      <c r="F1162" t="s">
        <v>185</v>
      </c>
    </row>
    <row r="1163" spans="2:6" ht="15" hidden="1" outlineLevel="1">
      <c r="B1163" t="s">
        <v>186</v>
      </c>
      <c r="C1163" t="s">
        <v>2</v>
      </c>
      <c r="D1163" t="s">
        <v>16</v>
      </c>
      <c r="E1163" s="12">
        <v>753012</v>
      </c>
      <c r="F1163" t="s">
        <v>187</v>
      </c>
    </row>
    <row r="1164" spans="2:6" ht="15" hidden="1" outlineLevel="1">
      <c r="B1164" t="s">
        <v>188</v>
      </c>
      <c r="C1164" t="s">
        <v>2</v>
      </c>
      <c r="D1164" t="s">
        <v>53</v>
      </c>
      <c r="E1164" s="12">
        <v>35451</v>
      </c>
      <c r="F1164" t="s">
        <v>188</v>
      </c>
    </row>
    <row r="1165" spans="2:6" ht="15" hidden="1" outlineLevel="1">
      <c r="B1165" t="s">
        <v>183</v>
      </c>
      <c r="C1165" t="s">
        <v>2</v>
      </c>
      <c r="D1165" t="s">
        <v>13</v>
      </c>
      <c r="E1165" s="12">
        <v>24705</v>
      </c>
      <c r="F1165" t="s">
        <v>183</v>
      </c>
    </row>
    <row r="1166" spans="1:5" ht="15" collapsed="1">
      <c r="A1166" t="s">
        <v>535</v>
      </c>
      <c r="D1166" s="1">
        <f>COUNTA(D1167:D1173)</f>
        <v>7</v>
      </c>
      <c r="E1166" s="11">
        <f>SUM(E1167:E1173)</f>
        <v>1851585</v>
      </c>
    </row>
    <row r="1167" spans="2:6" ht="15" hidden="1" outlineLevel="1">
      <c r="B1167" t="s">
        <v>536</v>
      </c>
      <c r="C1167" t="s">
        <v>0</v>
      </c>
      <c r="D1167" t="s">
        <v>1</v>
      </c>
      <c r="E1167" s="12">
        <v>334585</v>
      </c>
      <c r="F1167" t="s">
        <v>536</v>
      </c>
    </row>
    <row r="1168" spans="2:6" ht="15" hidden="1" outlineLevel="1">
      <c r="B1168" t="s">
        <v>537</v>
      </c>
      <c r="C1168" t="s">
        <v>0</v>
      </c>
      <c r="D1168" t="s">
        <v>5</v>
      </c>
      <c r="E1168" s="12">
        <v>255136</v>
      </c>
      <c r="F1168" t="s">
        <v>537</v>
      </c>
    </row>
    <row r="1169" spans="2:6" ht="15" hidden="1" outlineLevel="1">
      <c r="B1169" t="s">
        <v>538</v>
      </c>
      <c r="C1169" t="s">
        <v>0</v>
      </c>
      <c r="D1169" t="s">
        <v>1</v>
      </c>
      <c r="E1169" s="12">
        <v>328302</v>
      </c>
      <c r="F1169" t="s">
        <v>538</v>
      </c>
    </row>
    <row r="1170" spans="2:6" ht="15" hidden="1" outlineLevel="1">
      <c r="B1170" t="s">
        <v>539</v>
      </c>
      <c r="C1170" t="s">
        <v>0</v>
      </c>
      <c r="D1170" t="s">
        <v>5</v>
      </c>
      <c r="E1170" s="12">
        <v>46115</v>
      </c>
      <c r="F1170" t="s">
        <v>539</v>
      </c>
    </row>
    <row r="1171" spans="2:6" ht="15" hidden="1" outlineLevel="1">
      <c r="B1171" t="s">
        <v>540</v>
      </c>
      <c r="C1171" t="s">
        <v>0</v>
      </c>
      <c r="D1171" t="s">
        <v>254</v>
      </c>
      <c r="E1171" s="12">
        <v>84812</v>
      </c>
      <c r="F1171" t="s">
        <v>541</v>
      </c>
    </row>
    <row r="1172" spans="2:6" ht="15" hidden="1" outlineLevel="1">
      <c r="B1172" t="s">
        <v>542</v>
      </c>
      <c r="C1172" t="s">
        <v>0</v>
      </c>
      <c r="D1172" t="s">
        <v>268</v>
      </c>
      <c r="E1172" s="12">
        <v>113685</v>
      </c>
      <c r="F1172" t="s">
        <v>541</v>
      </c>
    </row>
    <row r="1173" spans="2:6" ht="15" hidden="1" outlineLevel="1">
      <c r="B1173" t="s">
        <v>543</v>
      </c>
      <c r="C1173" t="s">
        <v>2</v>
      </c>
      <c r="D1173" t="s">
        <v>5</v>
      </c>
      <c r="E1173" s="12">
        <v>688950</v>
      </c>
      <c r="F1173" t="s">
        <v>544</v>
      </c>
    </row>
    <row r="1174" spans="1:5" ht="15" collapsed="1">
      <c r="A1174" t="s">
        <v>526</v>
      </c>
      <c r="D1174" s="1">
        <f>COUNTA(D1175:D1177)</f>
        <v>3</v>
      </c>
      <c r="E1174" s="11">
        <f>SUM(E1175:E1177)</f>
        <v>1629481</v>
      </c>
    </row>
    <row r="1175" spans="2:6" ht="15" hidden="1" outlineLevel="1">
      <c r="B1175" t="s">
        <v>527</v>
      </c>
      <c r="C1175" t="s">
        <v>0</v>
      </c>
      <c r="D1175" t="s">
        <v>5</v>
      </c>
      <c r="E1175" s="12">
        <v>81015</v>
      </c>
      <c r="F1175" t="s">
        <v>527</v>
      </c>
    </row>
    <row r="1176" spans="2:6" ht="15" hidden="1" outlineLevel="1">
      <c r="B1176" t="s">
        <v>528</v>
      </c>
      <c r="C1176" t="s">
        <v>0</v>
      </c>
      <c r="D1176" t="s">
        <v>5</v>
      </c>
      <c r="E1176" s="12">
        <v>1476034</v>
      </c>
      <c r="F1176" t="s">
        <v>528</v>
      </c>
    </row>
    <row r="1177" spans="2:6" ht="15" hidden="1" outlineLevel="1">
      <c r="B1177" t="s">
        <v>527</v>
      </c>
      <c r="C1177" t="s">
        <v>2</v>
      </c>
      <c r="D1177" t="s">
        <v>5</v>
      </c>
      <c r="E1177" s="12">
        <v>72432</v>
      </c>
      <c r="F1177" t="s">
        <v>527</v>
      </c>
    </row>
    <row r="1178" spans="1:5" ht="15" collapsed="1">
      <c r="A1178" t="s">
        <v>581</v>
      </c>
      <c r="D1178" s="1">
        <f>COUNTA(D1179:D1181)</f>
        <v>3</v>
      </c>
      <c r="E1178" s="11">
        <f>SUM(E1179:E1181)</f>
        <v>1544796</v>
      </c>
    </row>
    <row r="1179" spans="2:6" ht="15" hidden="1" outlineLevel="1">
      <c r="B1179" t="s">
        <v>582</v>
      </c>
      <c r="C1179" t="s">
        <v>0</v>
      </c>
      <c r="D1179" t="s">
        <v>13</v>
      </c>
      <c r="E1179" s="12">
        <v>875996</v>
      </c>
      <c r="F1179" t="s">
        <v>582</v>
      </c>
    </row>
    <row r="1180" spans="2:6" ht="15" hidden="1" outlineLevel="1">
      <c r="B1180" t="s">
        <v>583</v>
      </c>
      <c r="C1180" t="s">
        <v>2</v>
      </c>
      <c r="D1180" t="s">
        <v>1</v>
      </c>
      <c r="E1180" s="12">
        <v>274060</v>
      </c>
      <c r="F1180" t="s">
        <v>583</v>
      </c>
    </row>
    <row r="1181" spans="2:6" ht="15" hidden="1" outlineLevel="1">
      <c r="B1181" t="s">
        <v>582</v>
      </c>
      <c r="C1181" t="s">
        <v>2</v>
      </c>
      <c r="D1181" t="s">
        <v>13</v>
      </c>
      <c r="E1181" s="12">
        <v>394740</v>
      </c>
      <c r="F1181" t="s">
        <v>582</v>
      </c>
    </row>
    <row r="1182" spans="1:5" ht="15" collapsed="1">
      <c r="A1182" t="s">
        <v>584</v>
      </c>
      <c r="D1182" s="1">
        <f>COUNTA(D1183:D1193)</f>
        <v>11</v>
      </c>
      <c r="E1182" s="11">
        <f>SUM(E1183:E1193)</f>
        <v>1494413</v>
      </c>
    </row>
    <row r="1183" spans="2:6" ht="15" hidden="1" outlineLevel="1">
      <c r="B1183" t="s">
        <v>585</v>
      </c>
      <c r="C1183" t="s">
        <v>0</v>
      </c>
      <c r="D1183" t="s">
        <v>1</v>
      </c>
      <c r="E1183" s="12">
        <v>7920</v>
      </c>
      <c r="F1183" t="s">
        <v>585</v>
      </c>
    </row>
    <row r="1184" spans="2:6" ht="15" hidden="1" outlineLevel="1">
      <c r="B1184" t="s">
        <v>586</v>
      </c>
      <c r="C1184" t="s">
        <v>0</v>
      </c>
      <c r="D1184" t="s">
        <v>278</v>
      </c>
      <c r="E1184" s="12">
        <v>48910</v>
      </c>
      <c r="F1184" t="s">
        <v>586</v>
      </c>
    </row>
    <row r="1185" spans="2:6" ht="15" hidden="1" outlineLevel="1">
      <c r="B1185" t="s">
        <v>587</v>
      </c>
      <c r="C1185" t="s">
        <v>0</v>
      </c>
      <c r="D1185" t="s">
        <v>1</v>
      </c>
      <c r="E1185" s="12">
        <v>130764</v>
      </c>
      <c r="F1185" t="s">
        <v>587</v>
      </c>
    </row>
    <row r="1186" spans="2:6" ht="15" hidden="1" outlineLevel="1">
      <c r="B1186" t="s">
        <v>588</v>
      </c>
      <c r="C1186" t="s">
        <v>0</v>
      </c>
      <c r="D1186" t="s">
        <v>13</v>
      </c>
      <c r="E1186" s="12">
        <v>108</v>
      </c>
      <c r="F1186" t="s">
        <v>588</v>
      </c>
    </row>
    <row r="1187" spans="2:6" ht="15" hidden="1" outlineLevel="1">
      <c r="B1187" t="s">
        <v>589</v>
      </c>
      <c r="C1187" t="s">
        <v>0</v>
      </c>
      <c r="D1187" t="s">
        <v>5</v>
      </c>
      <c r="E1187" s="12">
        <v>85500</v>
      </c>
      <c r="F1187" t="s">
        <v>589</v>
      </c>
    </row>
    <row r="1188" spans="2:5" ht="15" hidden="1" outlineLevel="1">
      <c r="B1188" t="s">
        <v>590</v>
      </c>
      <c r="C1188" t="s">
        <v>2</v>
      </c>
      <c r="D1188" t="s">
        <v>286</v>
      </c>
      <c r="E1188" s="12">
        <v>227010</v>
      </c>
    </row>
    <row r="1189" spans="2:6" ht="15" hidden="1" outlineLevel="1">
      <c r="B1189" t="s">
        <v>585</v>
      </c>
      <c r="C1189" t="s">
        <v>2</v>
      </c>
      <c r="D1189" t="s">
        <v>1</v>
      </c>
      <c r="E1189" s="12">
        <v>19068</v>
      </c>
      <c r="F1189" t="s">
        <v>585</v>
      </c>
    </row>
    <row r="1190" spans="2:6" ht="15" hidden="1" outlineLevel="1">
      <c r="B1190" t="s">
        <v>591</v>
      </c>
      <c r="C1190" t="s">
        <v>2</v>
      </c>
      <c r="D1190" t="s">
        <v>16</v>
      </c>
      <c r="E1190" s="12">
        <v>26058</v>
      </c>
      <c r="F1190" t="s">
        <v>591</v>
      </c>
    </row>
    <row r="1191" spans="2:6" ht="15" hidden="1" outlineLevel="1">
      <c r="B1191" t="s">
        <v>587</v>
      </c>
      <c r="C1191" t="s">
        <v>2</v>
      </c>
      <c r="D1191" t="s">
        <v>1</v>
      </c>
      <c r="E1191" s="12">
        <v>45617</v>
      </c>
      <c r="F1191" t="s">
        <v>587</v>
      </c>
    </row>
    <row r="1192" spans="2:6" ht="15" hidden="1" outlineLevel="1">
      <c r="B1192" t="s">
        <v>588</v>
      </c>
      <c r="C1192" t="s">
        <v>2</v>
      </c>
      <c r="D1192" t="s">
        <v>278</v>
      </c>
      <c r="E1192" s="12">
        <v>693418</v>
      </c>
      <c r="F1192" t="s">
        <v>588</v>
      </c>
    </row>
    <row r="1193" spans="2:5" ht="15" hidden="1" outlineLevel="1">
      <c r="B1193" t="s">
        <v>592</v>
      </c>
      <c r="C1193" t="s">
        <v>2</v>
      </c>
      <c r="D1193" t="s">
        <v>1</v>
      </c>
      <c r="E1193" s="12">
        <v>210040</v>
      </c>
    </row>
    <row r="1194" spans="1:5" ht="15" collapsed="1">
      <c r="A1194" t="s">
        <v>513</v>
      </c>
      <c r="D1194" s="1">
        <f>COUNTA(D1195:D1196)</f>
        <v>2</v>
      </c>
      <c r="E1194" s="17">
        <f>SUM(E1195:E1196)</f>
        <v>1428888</v>
      </c>
    </row>
    <row r="1195" spans="2:7" ht="15" hidden="1" outlineLevel="2">
      <c r="B1195" t="s">
        <v>514</v>
      </c>
      <c r="C1195" t="s">
        <v>0</v>
      </c>
      <c r="D1195" t="s">
        <v>1</v>
      </c>
      <c r="E1195" s="12">
        <v>1284792</v>
      </c>
      <c r="F1195" t="s">
        <v>4060</v>
      </c>
      <c r="G1195" t="s">
        <v>515</v>
      </c>
    </row>
    <row r="1196" spans="2:6" ht="15" hidden="1" outlineLevel="2">
      <c r="B1196" t="s">
        <v>516</v>
      </c>
      <c r="C1196" t="s">
        <v>2</v>
      </c>
      <c r="D1196" t="s">
        <v>1</v>
      </c>
      <c r="E1196" s="12">
        <v>144096</v>
      </c>
      <c r="F1196" t="s">
        <v>516</v>
      </c>
    </row>
    <row r="1197" spans="1:5" ht="15" collapsed="1">
      <c r="A1197" t="s">
        <v>487</v>
      </c>
      <c r="D1197" s="1">
        <f>COUNTA(D1198:D1202)</f>
        <v>5</v>
      </c>
      <c r="E1197" s="11">
        <f>SUM(E1198:E1202)</f>
        <v>1375068</v>
      </c>
    </row>
    <row r="1198" spans="2:6" ht="15" hidden="1" outlineLevel="1">
      <c r="B1198" t="s">
        <v>488</v>
      </c>
      <c r="C1198" t="s">
        <v>0</v>
      </c>
      <c r="D1198" t="s">
        <v>5</v>
      </c>
      <c r="E1198" s="12">
        <v>238592</v>
      </c>
      <c r="F1198" t="s">
        <v>489</v>
      </c>
    </row>
    <row r="1199" spans="2:6" ht="15" hidden="1" outlineLevel="1">
      <c r="B1199" t="s">
        <v>490</v>
      </c>
      <c r="C1199" t="s">
        <v>0</v>
      </c>
      <c r="D1199" t="s">
        <v>1</v>
      </c>
      <c r="E1199" s="12">
        <v>743785</v>
      </c>
      <c r="F1199" t="s">
        <v>490</v>
      </c>
    </row>
    <row r="1200" spans="2:6" ht="15" hidden="1" outlineLevel="1">
      <c r="B1200" t="s">
        <v>491</v>
      </c>
      <c r="C1200" t="s">
        <v>0</v>
      </c>
      <c r="D1200" t="s">
        <v>278</v>
      </c>
      <c r="E1200" s="12">
        <v>338256</v>
      </c>
      <c r="F1200" t="s">
        <v>491</v>
      </c>
    </row>
    <row r="1201" spans="2:6" ht="15" hidden="1" outlineLevel="1">
      <c r="B1201" t="s">
        <v>492</v>
      </c>
      <c r="C1201" t="s">
        <v>0</v>
      </c>
      <c r="D1201" t="s">
        <v>5</v>
      </c>
      <c r="E1201" s="12">
        <v>53448</v>
      </c>
      <c r="F1201" t="s">
        <v>492</v>
      </c>
    </row>
    <row r="1202" spans="2:6" ht="15" hidden="1" outlineLevel="1">
      <c r="B1202" t="s">
        <v>490</v>
      </c>
      <c r="C1202" t="s">
        <v>2</v>
      </c>
      <c r="D1202" t="s">
        <v>1</v>
      </c>
      <c r="E1202" s="12">
        <v>987</v>
      </c>
      <c r="F1202" t="s">
        <v>490</v>
      </c>
    </row>
    <row r="1203" spans="1:5" ht="15" collapsed="1">
      <c r="A1203" t="s">
        <v>154</v>
      </c>
      <c r="D1203" s="1">
        <f>COUNTA(D1204:D1210)</f>
        <v>7</v>
      </c>
      <c r="E1203" s="11">
        <f>SUM(E1204:E1210)</f>
        <v>1163215</v>
      </c>
    </row>
    <row r="1204" spans="2:6" ht="15" hidden="1" outlineLevel="1">
      <c r="B1204" t="s">
        <v>155</v>
      </c>
      <c r="C1204" t="s">
        <v>0</v>
      </c>
      <c r="D1204" t="s">
        <v>13</v>
      </c>
      <c r="E1204" s="12">
        <v>658140</v>
      </c>
      <c r="F1204" t="s">
        <v>155</v>
      </c>
    </row>
    <row r="1205" spans="2:6" ht="15" hidden="1" outlineLevel="1">
      <c r="B1205" t="s">
        <v>156</v>
      </c>
      <c r="C1205" t="s">
        <v>0</v>
      </c>
      <c r="D1205" t="s">
        <v>5</v>
      </c>
      <c r="E1205" s="12">
        <v>314395</v>
      </c>
      <c r="F1205" t="s">
        <v>156</v>
      </c>
    </row>
    <row r="1206" spans="2:6" ht="15" hidden="1" outlineLevel="1">
      <c r="B1206" t="s">
        <v>157</v>
      </c>
      <c r="C1206" t="s">
        <v>0</v>
      </c>
      <c r="D1206" t="s">
        <v>1</v>
      </c>
      <c r="E1206" s="12">
        <v>93656</v>
      </c>
      <c r="F1206" t="s">
        <v>157</v>
      </c>
    </row>
    <row r="1207" spans="2:5" ht="15" hidden="1" outlineLevel="1">
      <c r="B1207" t="s">
        <v>158</v>
      </c>
      <c r="C1207" t="s">
        <v>0</v>
      </c>
      <c r="D1207" t="s">
        <v>39</v>
      </c>
      <c r="E1207" s="12">
        <v>23904</v>
      </c>
    </row>
    <row r="1208" spans="2:6" ht="15" hidden="1" outlineLevel="1">
      <c r="B1208" t="s">
        <v>159</v>
      </c>
      <c r="C1208" t="s">
        <v>2</v>
      </c>
      <c r="D1208" t="s">
        <v>146</v>
      </c>
      <c r="E1208" s="12">
        <v>58710</v>
      </c>
      <c r="F1208" t="s">
        <v>159</v>
      </c>
    </row>
    <row r="1209" spans="2:6" ht="15" hidden="1" outlineLevel="1">
      <c r="B1209" t="s">
        <v>160</v>
      </c>
      <c r="C1209" t="s">
        <v>2</v>
      </c>
      <c r="D1209" t="s">
        <v>1</v>
      </c>
      <c r="E1209" s="12">
        <v>8460</v>
      </c>
      <c r="F1209" t="s">
        <v>160</v>
      </c>
    </row>
    <row r="1210" spans="2:5" ht="15" hidden="1" outlineLevel="1">
      <c r="B1210" t="s">
        <v>158</v>
      </c>
      <c r="C1210" t="s">
        <v>2</v>
      </c>
      <c r="D1210" t="s">
        <v>39</v>
      </c>
      <c r="E1210" s="12">
        <v>5950</v>
      </c>
    </row>
    <row r="1211" spans="1:5" ht="15" collapsed="1">
      <c r="A1211" t="s">
        <v>1031</v>
      </c>
      <c r="D1211" s="1">
        <f>COUNTA(D1212:D1213)</f>
        <v>2</v>
      </c>
      <c r="E1211" s="17">
        <f>SUM(E1212:E1213)</f>
        <v>1149680</v>
      </c>
    </row>
    <row r="1212" spans="2:6" ht="15" hidden="1" outlineLevel="1">
      <c r="B1212" t="s">
        <v>1032</v>
      </c>
      <c r="C1212" t="s">
        <v>0</v>
      </c>
      <c r="D1212" t="s">
        <v>5</v>
      </c>
      <c r="E1212" s="12">
        <v>1109544</v>
      </c>
      <c r="F1212" t="s">
        <v>1033</v>
      </c>
    </row>
    <row r="1213" spans="2:6" ht="15" hidden="1" outlineLevel="1">
      <c r="B1213" t="s">
        <v>1034</v>
      </c>
      <c r="C1213" t="s">
        <v>0</v>
      </c>
      <c r="D1213" t="s">
        <v>5</v>
      </c>
      <c r="E1213" s="12">
        <v>40136</v>
      </c>
      <c r="F1213" t="s">
        <v>1034</v>
      </c>
    </row>
    <row r="1214" spans="1:5" ht="15" collapsed="1">
      <c r="A1214" t="s">
        <v>1293</v>
      </c>
      <c r="D1214" s="1">
        <f>COUNTA(D1215:D1224)</f>
        <v>10</v>
      </c>
      <c r="E1214" s="11">
        <f>SUM(E1215:E1224)</f>
        <v>1058199</v>
      </c>
    </row>
    <row r="1215" spans="2:6" ht="15" hidden="1" outlineLevel="1">
      <c r="B1215" t="s">
        <v>1294</v>
      </c>
      <c r="C1215" t="s">
        <v>0</v>
      </c>
      <c r="D1215" t="s">
        <v>16</v>
      </c>
      <c r="E1215" s="12">
        <v>488754</v>
      </c>
      <c r="F1215" t="s">
        <v>1294</v>
      </c>
    </row>
    <row r="1216" spans="2:6" ht="15" hidden="1" outlineLevel="1">
      <c r="B1216" t="s">
        <v>1295</v>
      </c>
      <c r="C1216" t="s">
        <v>0</v>
      </c>
      <c r="D1216" t="s">
        <v>13</v>
      </c>
      <c r="E1216" s="12">
        <v>3552</v>
      </c>
      <c r="F1216" t="s">
        <v>1295</v>
      </c>
    </row>
    <row r="1217" spans="2:6" ht="15" hidden="1" outlineLevel="1">
      <c r="B1217" t="s">
        <v>1296</v>
      </c>
      <c r="C1217" t="s">
        <v>0</v>
      </c>
      <c r="D1217" t="s">
        <v>13</v>
      </c>
      <c r="E1217" s="12">
        <v>118800</v>
      </c>
      <c r="F1217" t="s">
        <v>1296</v>
      </c>
    </row>
    <row r="1218" spans="2:6" ht="15" hidden="1" outlineLevel="1">
      <c r="B1218" t="s">
        <v>1297</v>
      </c>
      <c r="C1218" t="s">
        <v>0</v>
      </c>
      <c r="D1218" t="s">
        <v>5</v>
      </c>
      <c r="E1218" s="12">
        <v>27264</v>
      </c>
      <c r="F1218" t="s">
        <v>1297</v>
      </c>
    </row>
    <row r="1219" spans="2:6" ht="15" hidden="1" outlineLevel="1">
      <c r="B1219" t="s">
        <v>1298</v>
      </c>
      <c r="C1219" t="s">
        <v>0</v>
      </c>
      <c r="D1219" t="s">
        <v>278</v>
      </c>
      <c r="E1219" s="12">
        <v>1920</v>
      </c>
      <c r="F1219" t="s">
        <v>1298</v>
      </c>
    </row>
    <row r="1220" spans="2:6" ht="15" hidden="1" outlineLevel="1">
      <c r="B1220" t="s">
        <v>1299</v>
      </c>
      <c r="C1220" t="s">
        <v>0</v>
      </c>
      <c r="D1220" t="s">
        <v>5</v>
      </c>
      <c r="E1220" s="12">
        <v>15801</v>
      </c>
      <c r="F1220" t="s">
        <v>1300</v>
      </c>
    </row>
    <row r="1221" spans="2:6" ht="15" hidden="1" outlineLevel="1">
      <c r="B1221" t="s">
        <v>1301</v>
      </c>
      <c r="C1221" t="s">
        <v>0</v>
      </c>
      <c r="D1221" t="s">
        <v>16</v>
      </c>
      <c r="E1221" s="12">
        <v>180544</v>
      </c>
      <c r="F1221" t="s">
        <v>1301</v>
      </c>
    </row>
    <row r="1222" spans="2:6" ht="15" hidden="1" outlineLevel="1">
      <c r="B1222" t="s">
        <v>1302</v>
      </c>
      <c r="C1222" t="s">
        <v>0</v>
      </c>
      <c r="D1222" t="s">
        <v>16</v>
      </c>
      <c r="E1222" s="12">
        <v>61586</v>
      </c>
      <c r="F1222" t="s">
        <v>1302</v>
      </c>
    </row>
    <row r="1223" spans="2:6" ht="15" hidden="1" outlineLevel="1">
      <c r="B1223" t="s">
        <v>1294</v>
      </c>
      <c r="C1223" t="s">
        <v>2</v>
      </c>
      <c r="D1223" t="s">
        <v>16</v>
      </c>
      <c r="E1223" s="12">
        <v>64554</v>
      </c>
      <c r="F1223" t="s">
        <v>1294</v>
      </c>
    </row>
    <row r="1224" spans="2:6" ht="15" hidden="1" outlineLevel="1">
      <c r="B1224" t="s">
        <v>1303</v>
      </c>
      <c r="C1224" t="s">
        <v>2</v>
      </c>
      <c r="D1224" t="s">
        <v>5</v>
      </c>
      <c r="E1224" s="12">
        <v>95424</v>
      </c>
      <c r="F1224" t="s">
        <v>1303</v>
      </c>
    </row>
    <row r="1225" spans="1:5" ht="15" collapsed="1">
      <c r="A1225" t="s">
        <v>1014</v>
      </c>
      <c r="D1225" s="1">
        <f>COUNTA(D1226:D1227)</f>
        <v>2</v>
      </c>
      <c r="E1225" s="17">
        <f>SUM(E1226:E1227)</f>
        <v>1057679</v>
      </c>
    </row>
    <row r="1226" spans="2:6" ht="15" hidden="1" outlineLevel="1">
      <c r="B1226" t="s">
        <v>1015</v>
      </c>
      <c r="C1226" t="s">
        <v>0</v>
      </c>
      <c r="D1226" t="s">
        <v>16</v>
      </c>
      <c r="E1226" s="12">
        <v>110656</v>
      </c>
      <c r="F1226" t="s">
        <v>1015</v>
      </c>
    </row>
    <row r="1227" spans="2:6" ht="15" hidden="1" outlineLevel="1">
      <c r="B1227" t="s">
        <v>1016</v>
      </c>
      <c r="C1227" t="s">
        <v>0</v>
      </c>
      <c r="D1227" t="s">
        <v>16</v>
      </c>
      <c r="E1227" s="12">
        <v>947023</v>
      </c>
      <c r="F1227" t="s">
        <v>1016</v>
      </c>
    </row>
    <row r="1228" spans="1:5" ht="15" collapsed="1">
      <c r="A1228" t="s">
        <v>256</v>
      </c>
      <c r="D1228" s="1">
        <f>COUNTA(D1229:D1230)</f>
        <v>2</v>
      </c>
      <c r="E1228" s="17">
        <f>SUM(E1229:E1230)</f>
        <v>922170</v>
      </c>
    </row>
    <row r="1229" spans="2:6" ht="15" hidden="1" outlineLevel="1">
      <c r="B1229" t="s">
        <v>257</v>
      </c>
      <c r="C1229" t="s">
        <v>2</v>
      </c>
      <c r="D1229" t="s">
        <v>258</v>
      </c>
      <c r="E1229" s="12">
        <v>82650</v>
      </c>
      <c r="F1229" t="s">
        <v>257</v>
      </c>
    </row>
    <row r="1230" spans="2:6" ht="15" hidden="1" outlineLevel="1">
      <c r="B1230" t="s">
        <v>259</v>
      </c>
      <c r="C1230" t="s">
        <v>2</v>
      </c>
      <c r="D1230" t="s">
        <v>1</v>
      </c>
      <c r="E1230" s="12">
        <v>839520</v>
      </c>
      <c r="F1230" t="s">
        <v>259</v>
      </c>
    </row>
    <row r="1231" spans="1:5" ht="15" collapsed="1">
      <c r="A1231" t="s">
        <v>55</v>
      </c>
      <c r="D1231" s="1">
        <f>COUNTA(D1232:D1234)</f>
        <v>3</v>
      </c>
      <c r="E1231" s="11">
        <f>SUM(E1232:E1234)</f>
        <v>843450</v>
      </c>
    </row>
    <row r="1232" spans="2:6" ht="15" hidden="1" outlineLevel="1">
      <c r="B1232" t="s">
        <v>56</v>
      </c>
      <c r="C1232" t="s">
        <v>0</v>
      </c>
      <c r="D1232" t="s">
        <v>5</v>
      </c>
      <c r="E1232" s="12">
        <v>438195</v>
      </c>
      <c r="F1232" t="s">
        <v>56</v>
      </c>
    </row>
    <row r="1233" spans="2:6" ht="15" hidden="1" outlineLevel="1">
      <c r="B1233" t="s">
        <v>57</v>
      </c>
      <c r="C1233" t="s">
        <v>2</v>
      </c>
      <c r="D1233" t="s">
        <v>58</v>
      </c>
      <c r="E1233" s="12">
        <v>59535</v>
      </c>
      <c r="F1233" t="s">
        <v>57</v>
      </c>
    </row>
    <row r="1234" spans="2:6" ht="15" hidden="1" outlineLevel="1">
      <c r="B1234" t="s">
        <v>56</v>
      </c>
      <c r="C1234" t="s">
        <v>2</v>
      </c>
      <c r="D1234" t="s">
        <v>5</v>
      </c>
      <c r="E1234" s="12">
        <v>345720</v>
      </c>
      <c r="F1234" t="s">
        <v>59</v>
      </c>
    </row>
    <row r="1235" spans="1:5" ht="15" collapsed="1">
      <c r="A1235" t="s">
        <v>293</v>
      </c>
      <c r="D1235" s="1">
        <f>COUNTA(D1236:D1238)</f>
        <v>3</v>
      </c>
      <c r="E1235" s="11">
        <f>SUM(E1236:E1238)</f>
        <v>745026</v>
      </c>
    </row>
    <row r="1236" spans="2:6" ht="15" hidden="1" outlineLevel="1">
      <c r="B1236" t="s">
        <v>294</v>
      </c>
      <c r="C1236" t="s">
        <v>0</v>
      </c>
      <c r="D1236" t="s">
        <v>47</v>
      </c>
      <c r="E1236" s="12">
        <v>26100</v>
      </c>
      <c r="F1236" t="s">
        <v>294</v>
      </c>
    </row>
    <row r="1237" spans="2:6" ht="15" hidden="1" outlineLevel="1">
      <c r="B1237" t="s">
        <v>295</v>
      </c>
      <c r="C1237" t="s">
        <v>0</v>
      </c>
      <c r="D1237" t="s">
        <v>1</v>
      </c>
      <c r="E1237" s="12">
        <v>224460</v>
      </c>
      <c r="F1237" t="s">
        <v>295</v>
      </c>
    </row>
    <row r="1238" spans="2:6" ht="15" hidden="1" outlineLevel="1">
      <c r="B1238" t="s">
        <v>296</v>
      </c>
      <c r="C1238" t="s">
        <v>2</v>
      </c>
      <c r="D1238" t="s">
        <v>16</v>
      </c>
      <c r="E1238" s="12">
        <v>494466</v>
      </c>
      <c r="F1238" t="s">
        <v>296</v>
      </c>
    </row>
    <row r="1239" spans="1:5" ht="15" collapsed="1">
      <c r="A1239" t="s">
        <v>189</v>
      </c>
      <c r="D1239" s="1">
        <f>COUNTA(D1240:D1242)</f>
        <v>3</v>
      </c>
      <c r="E1239" s="11">
        <f>SUM(E1240:E1242)</f>
        <v>737297</v>
      </c>
    </row>
    <row r="1240" spans="2:6" ht="15" hidden="1" outlineLevel="1">
      <c r="B1240" t="s">
        <v>190</v>
      </c>
      <c r="C1240" t="s">
        <v>0</v>
      </c>
      <c r="D1240" t="s">
        <v>1</v>
      </c>
      <c r="E1240" s="12">
        <v>7800</v>
      </c>
      <c r="F1240" t="s">
        <v>190</v>
      </c>
    </row>
    <row r="1241" spans="2:6" ht="15" hidden="1" outlineLevel="1">
      <c r="B1241" t="s">
        <v>190</v>
      </c>
      <c r="C1241" t="s">
        <v>2</v>
      </c>
      <c r="D1241" t="s">
        <v>1</v>
      </c>
      <c r="E1241" s="12">
        <v>3567</v>
      </c>
      <c r="F1241" t="s">
        <v>190</v>
      </c>
    </row>
    <row r="1242" spans="2:6" ht="15" hidden="1" outlineLevel="1">
      <c r="B1242" t="s">
        <v>191</v>
      </c>
      <c r="C1242" t="s">
        <v>2</v>
      </c>
      <c r="D1242" t="s">
        <v>5</v>
      </c>
      <c r="E1242" s="12">
        <v>725930</v>
      </c>
      <c r="F1242" t="s">
        <v>191</v>
      </c>
    </row>
    <row r="1243" spans="1:5" ht="15" collapsed="1">
      <c r="A1243" t="s">
        <v>1136</v>
      </c>
      <c r="D1243" s="1">
        <f>COUNTA(D1244:D1246)</f>
        <v>3</v>
      </c>
      <c r="E1243" s="11">
        <f>SUM(E1244:E1246)</f>
        <v>732846</v>
      </c>
    </row>
    <row r="1244" spans="2:6" ht="15" hidden="1" outlineLevel="1">
      <c r="B1244" t="s">
        <v>1137</v>
      </c>
      <c r="C1244" t="s">
        <v>0</v>
      </c>
      <c r="D1244" t="s">
        <v>380</v>
      </c>
      <c r="E1244" s="12">
        <v>262854</v>
      </c>
      <c r="F1244" t="s">
        <v>1137</v>
      </c>
    </row>
    <row r="1245" spans="2:5" ht="15" hidden="1" outlineLevel="1">
      <c r="B1245" t="s">
        <v>1138</v>
      </c>
      <c r="C1245" t="s">
        <v>0</v>
      </c>
      <c r="D1245" t="s">
        <v>1</v>
      </c>
      <c r="E1245" s="12">
        <v>275070</v>
      </c>
    </row>
    <row r="1246" spans="2:6" ht="15" hidden="1" outlineLevel="1">
      <c r="B1246" t="s">
        <v>1139</v>
      </c>
      <c r="C1246" t="s">
        <v>0</v>
      </c>
      <c r="D1246" t="s">
        <v>16</v>
      </c>
      <c r="E1246" s="12">
        <v>194922</v>
      </c>
      <c r="F1246" t="s">
        <v>1139</v>
      </c>
    </row>
    <row r="1247" spans="1:5" ht="15" collapsed="1">
      <c r="A1247" t="s">
        <v>1306</v>
      </c>
      <c r="D1247" s="1">
        <f>COUNTA(D1248:D1259)</f>
        <v>12</v>
      </c>
      <c r="E1247" s="11">
        <f>SUM(E1248:E1259)</f>
        <v>720294</v>
      </c>
    </row>
    <row r="1248" spans="2:6" ht="15" hidden="1" outlineLevel="1">
      <c r="B1248" t="s">
        <v>1307</v>
      </c>
      <c r="C1248" t="s">
        <v>0</v>
      </c>
      <c r="D1248" t="s">
        <v>47</v>
      </c>
      <c r="E1248" s="12">
        <v>14399</v>
      </c>
      <c r="F1248" t="s">
        <v>1307</v>
      </c>
    </row>
    <row r="1249" spans="2:6" ht="15" hidden="1" outlineLevel="1">
      <c r="B1249" t="s">
        <v>1308</v>
      </c>
      <c r="C1249" t="s">
        <v>0</v>
      </c>
      <c r="D1249" t="s">
        <v>1</v>
      </c>
      <c r="E1249" s="12">
        <v>63248</v>
      </c>
      <c r="F1249" t="s">
        <v>1308</v>
      </c>
    </row>
    <row r="1250" spans="2:6" ht="15" hidden="1" outlineLevel="1">
      <c r="B1250" t="s">
        <v>1309</v>
      </c>
      <c r="C1250" t="s">
        <v>0</v>
      </c>
      <c r="D1250" t="s">
        <v>47</v>
      </c>
      <c r="E1250" s="12">
        <v>144</v>
      </c>
      <c r="F1250" t="s">
        <v>1309</v>
      </c>
    </row>
    <row r="1251" spans="2:6" ht="15" hidden="1" outlineLevel="1">
      <c r="B1251" t="s">
        <v>1310</v>
      </c>
      <c r="C1251" t="s">
        <v>0</v>
      </c>
      <c r="D1251" t="s">
        <v>1</v>
      </c>
      <c r="E1251" s="12">
        <v>6555</v>
      </c>
      <c r="F1251" t="s">
        <v>1310</v>
      </c>
    </row>
    <row r="1252" spans="2:6" ht="15" hidden="1" outlineLevel="1">
      <c r="B1252" t="s">
        <v>1311</v>
      </c>
      <c r="C1252" t="s">
        <v>0</v>
      </c>
      <c r="D1252" t="s">
        <v>5</v>
      </c>
      <c r="E1252" s="12">
        <v>1988</v>
      </c>
      <c r="F1252" t="s">
        <v>1311</v>
      </c>
    </row>
    <row r="1253" spans="2:6" ht="15" hidden="1" outlineLevel="1">
      <c r="B1253" t="s">
        <v>1312</v>
      </c>
      <c r="C1253" t="s">
        <v>0</v>
      </c>
      <c r="D1253" t="s">
        <v>1</v>
      </c>
      <c r="E1253" s="12">
        <v>50250</v>
      </c>
      <c r="F1253" t="s">
        <v>1312</v>
      </c>
    </row>
    <row r="1254" spans="2:6" ht="15" hidden="1" outlineLevel="1">
      <c r="B1254" t="s">
        <v>1313</v>
      </c>
      <c r="C1254" t="s">
        <v>0</v>
      </c>
      <c r="D1254" t="s">
        <v>419</v>
      </c>
      <c r="E1254" s="12">
        <v>11232</v>
      </c>
      <c r="F1254" t="s">
        <v>1313</v>
      </c>
    </row>
    <row r="1255" spans="2:5" ht="15" hidden="1" outlineLevel="1">
      <c r="B1255" t="s">
        <v>1314</v>
      </c>
      <c r="C1255" t="s">
        <v>0</v>
      </c>
      <c r="D1255" t="s">
        <v>1</v>
      </c>
      <c r="E1255" s="12">
        <v>3311</v>
      </c>
    </row>
    <row r="1256" spans="2:6" ht="15" hidden="1" outlineLevel="1">
      <c r="B1256" t="s">
        <v>1307</v>
      </c>
      <c r="C1256" t="s">
        <v>2</v>
      </c>
      <c r="D1256" t="s">
        <v>47</v>
      </c>
      <c r="E1256" s="12">
        <v>32718</v>
      </c>
      <c r="F1256" t="s">
        <v>1307</v>
      </c>
    </row>
    <row r="1257" spans="2:6" ht="15" hidden="1" outlineLevel="1">
      <c r="B1257" t="s">
        <v>1312</v>
      </c>
      <c r="C1257" t="s">
        <v>2</v>
      </c>
      <c r="D1257" t="s">
        <v>1</v>
      </c>
      <c r="E1257" s="12">
        <v>70970</v>
      </c>
      <c r="F1257" t="s">
        <v>1312</v>
      </c>
    </row>
    <row r="1258" spans="2:5" ht="15" hidden="1" outlineLevel="1">
      <c r="B1258" t="s">
        <v>1314</v>
      </c>
      <c r="C1258" t="s">
        <v>2</v>
      </c>
      <c r="D1258" t="s">
        <v>5</v>
      </c>
      <c r="E1258" s="12">
        <v>7395</v>
      </c>
    </row>
    <row r="1259" spans="2:6" ht="15" hidden="1" outlineLevel="1">
      <c r="B1259" t="s">
        <v>1315</v>
      </c>
      <c r="C1259" t="s">
        <v>2</v>
      </c>
      <c r="D1259" t="s">
        <v>1</v>
      </c>
      <c r="E1259" s="12">
        <v>458084</v>
      </c>
      <c r="F1259" t="s">
        <v>1315</v>
      </c>
    </row>
    <row r="1260" spans="1:5" ht="15" collapsed="1">
      <c r="A1260" t="s">
        <v>872</v>
      </c>
      <c r="D1260" s="1">
        <f>COUNTA(D1261:D1261)</f>
        <v>1</v>
      </c>
      <c r="E1260" s="17">
        <f>SUM(E1261:E1261)</f>
        <v>688335</v>
      </c>
    </row>
    <row r="1261" spans="2:6" ht="15" hidden="1" outlineLevel="1">
      <c r="B1261" t="s">
        <v>873</v>
      </c>
      <c r="C1261" t="s">
        <v>2</v>
      </c>
      <c r="D1261" t="s">
        <v>5</v>
      </c>
      <c r="E1261" s="12">
        <v>688335</v>
      </c>
      <c r="F1261" t="s">
        <v>873</v>
      </c>
    </row>
    <row r="1262" spans="1:5" ht="15" collapsed="1">
      <c r="A1262" t="s">
        <v>874</v>
      </c>
      <c r="D1262" s="1">
        <f>COUNTA(D1263:D1266)</f>
        <v>4</v>
      </c>
      <c r="E1262" s="11">
        <f>SUM(E1263:E1266)</f>
        <v>595447</v>
      </c>
    </row>
    <row r="1263" spans="2:6" ht="15" hidden="1" outlineLevel="1">
      <c r="B1263" t="s">
        <v>875</v>
      </c>
      <c r="C1263" t="s">
        <v>0</v>
      </c>
      <c r="D1263" t="s">
        <v>1</v>
      </c>
      <c r="E1263" s="12">
        <v>27824</v>
      </c>
      <c r="F1263" t="s">
        <v>875</v>
      </c>
    </row>
    <row r="1264" spans="2:6" ht="15" hidden="1" outlineLevel="1">
      <c r="B1264" t="s">
        <v>876</v>
      </c>
      <c r="C1264" t="s">
        <v>0</v>
      </c>
      <c r="D1264" t="s">
        <v>1</v>
      </c>
      <c r="E1264" s="12">
        <v>470054</v>
      </c>
      <c r="F1264" t="s">
        <v>876</v>
      </c>
    </row>
    <row r="1265" spans="2:6" ht="15" hidden="1" outlineLevel="1">
      <c r="B1265" t="s">
        <v>877</v>
      </c>
      <c r="C1265" t="s">
        <v>0</v>
      </c>
      <c r="D1265" t="s">
        <v>1</v>
      </c>
      <c r="E1265" s="12">
        <v>3952</v>
      </c>
      <c r="F1265" t="s">
        <v>877</v>
      </c>
    </row>
    <row r="1266" spans="2:6" ht="15" hidden="1" outlineLevel="1">
      <c r="B1266" t="s">
        <v>575</v>
      </c>
      <c r="C1266" t="s">
        <v>0</v>
      </c>
      <c r="D1266" t="s">
        <v>1</v>
      </c>
      <c r="E1266" s="12">
        <v>93617</v>
      </c>
      <c r="F1266" t="s">
        <v>575</v>
      </c>
    </row>
    <row r="1267" spans="1:5" ht="15" collapsed="1">
      <c r="A1267" t="s">
        <v>856</v>
      </c>
      <c r="D1267" s="1">
        <f>COUNTA(D1268:D1268)</f>
        <v>1</v>
      </c>
      <c r="E1267" s="17">
        <f>SUM(E1268:E1268)</f>
        <v>529968</v>
      </c>
    </row>
    <row r="1268" spans="2:6" ht="15" hidden="1" outlineLevel="1">
      <c r="B1268" t="s">
        <v>857</v>
      </c>
      <c r="C1268" t="s">
        <v>0</v>
      </c>
      <c r="D1268" t="s">
        <v>13</v>
      </c>
      <c r="E1268" s="12">
        <v>529968</v>
      </c>
      <c r="F1268" t="s">
        <v>857</v>
      </c>
    </row>
    <row r="1269" spans="1:5" ht="15" collapsed="1">
      <c r="A1269" t="s">
        <v>651</v>
      </c>
      <c r="D1269" s="1">
        <f>COUNTA(D1270:D1270)</f>
        <v>1</v>
      </c>
      <c r="E1269" s="17">
        <f>SUM(E1270:E1270)</f>
        <v>524965</v>
      </c>
    </row>
    <row r="1270" spans="2:6" ht="15" hidden="1" outlineLevel="1">
      <c r="B1270" t="s">
        <v>652</v>
      </c>
      <c r="C1270" t="s">
        <v>2</v>
      </c>
      <c r="D1270" t="s">
        <v>5</v>
      </c>
      <c r="E1270" s="12">
        <v>524965</v>
      </c>
      <c r="F1270" t="s">
        <v>652</v>
      </c>
    </row>
    <row r="1271" spans="1:5" ht="15" collapsed="1">
      <c r="A1271" t="s">
        <v>688</v>
      </c>
      <c r="D1271" s="1">
        <f>COUNTA(D1272:D1272)</f>
        <v>1</v>
      </c>
      <c r="E1271" s="17">
        <f>SUM(E1272:E1272)</f>
        <v>506483</v>
      </c>
    </row>
    <row r="1272" spans="2:14" ht="15" hidden="1" outlineLevel="1">
      <c r="B1272" t="s">
        <v>689</v>
      </c>
      <c r="C1272" t="s">
        <v>0</v>
      </c>
      <c r="D1272" t="s">
        <v>104</v>
      </c>
      <c r="E1272" s="12">
        <v>506483</v>
      </c>
      <c r="F1272" t="s">
        <v>4076</v>
      </c>
      <c r="G1272" t="s">
        <v>4077</v>
      </c>
      <c r="H1272" t="s">
        <v>4078</v>
      </c>
      <c r="I1272" t="s">
        <v>4079</v>
      </c>
      <c r="J1272" t="s">
        <v>4080</v>
      </c>
      <c r="K1272" t="s">
        <v>4081</v>
      </c>
      <c r="L1272" t="s">
        <v>4082</v>
      </c>
      <c r="M1272" t="s">
        <v>4083</v>
      </c>
      <c r="N1272" t="s">
        <v>690</v>
      </c>
    </row>
    <row r="1273" spans="1:5" ht="15" collapsed="1">
      <c r="A1273" t="s">
        <v>510</v>
      </c>
      <c r="D1273" s="1">
        <f>COUNTA(D1274:D1274)</f>
        <v>1</v>
      </c>
      <c r="E1273" s="17">
        <f>SUM(E1274:E1274)</f>
        <v>492633</v>
      </c>
    </row>
    <row r="1274" spans="2:6" ht="15" hidden="1" outlineLevel="1">
      <c r="B1274" t="s">
        <v>511</v>
      </c>
      <c r="C1274" t="s">
        <v>2</v>
      </c>
      <c r="D1274" t="s">
        <v>258</v>
      </c>
      <c r="E1274" s="12">
        <v>492633</v>
      </c>
      <c r="F1274" t="s">
        <v>512</v>
      </c>
    </row>
    <row r="1275" spans="1:5" ht="15" collapsed="1">
      <c r="A1275" t="s">
        <v>1039</v>
      </c>
      <c r="D1275" s="1">
        <f>COUNTA(D1276:D1278)</f>
        <v>3</v>
      </c>
      <c r="E1275" s="11">
        <f>SUM(E1276:E1278)</f>
        <v>477856</v>
      </c>
    </row>
    <row r="1276" spans="2:6" ht="15" hidden="1" outlineLevel="1">
      <c r="B1276" t="s">
        <v>1040</v>
      </c>
      <c r="C1276" t="s">
        <v>0</v>
      </c>
      <c r="D1276" t="s">
        <v>5</v>
      </c>
      <c r="E1276" s="12">
        <v>70924</v>
      </c>
      <c r="F1276" t="s">
        <v>1040</v>
      </c>
    </row>
    <row r="1277" spans="2:6" ht="15" hidden="1" outlineLevel="1">
      <c r="B1277" t="s">
        <v>1040</v>
      </c>
      <c r="C1277" t="s">
        <v>2</v>
      </c>
      <c r="D1277" t="s">
        <v>16</v>
      </c>
      <c r="E1277" s="12">
        <v>205204</v>
      </c>
      <c r="F1277" t="s">
        <v>1040</v>
      </c>
    </row>
    <row r="1278" spans="2:6" ht="15" hidden="1" outlineLevel="1">
      <c r="B1278" t="s">
        <v>1041</v>
      </c>
      <c r="C1278" t="s">
        <v>2</v>
      </c>
      <c r="D1278" t="s">
        <v>1</v>
      </c>
      <c r="E1278" s="12">
        <v>201728</v>
      </c>
      <c r="F1278" t="s">
        <v>1041</v>
      </c>
    </row>
    <row r="1279" spans="1:5" ht="15" collapsed="1">
      <c r="A1279" t="s">
        <v>1316</v>
      </c>
      <c r="D1279" s="1">
        <f>COUNTA(D1280:D1282)</f>
        <v>3</v>
      </c>
      <c r="E1279" s="11">
        <f>SUM(E1280:E1282)</f>
        <v>430511</v>
      </c>
    </row>
    <row r="1280" spans="2:6" ht="15" hidden="1" outlineLevel="1">
      <c r="B1280" t="s">
        <v>1317</v>
      </c>
      <c r="C1280" t="s">
        <v>0</v>
      </c>
      <c r="D1280" t="s">
        <v>5</v>
      </c>
      <c r="E1280" s="12">
        <v>310964</v>
      </c>
      <c r="F1280" t="s">
        <v>1317</v>
      </c>
    </row>
    <row r="1281" spans="2:6" ht="15" hidden="1" outlineLevel="1">
      <c r="B1281" t="s">
        <v>1318</v>
      </c>
      <c r="C1281" t="s">
        <v>0</v>
      </c>
      <c r="D1281" t="s">
        <v>118</v>
      </c>
      <c r="E1281" s="12">
        <v>98580</v>
      </c>
      <c r="F1281" t="s">
        <v>1319</v>
      </c>
    </row>
    <row r="1282" spans="2:6" ht="15" hidden="1" outlineLevel="1">
      <c r="B1282" t="s">
        <v>1318</v>
      </c>
      <c r="C1282" t="s">
        <v>2</v>
      </c>
      <c r="D1282" t="s">
        <v>118</v>
      </c>
      <c r="E1282" s="12">
        <v>20967</v>
      </c>
      <c r="F1282" t="s">
        <v>1319</v>
      </c>
    </row>
    <row r="1283" spans="1:5" ht="15" collapsed="1">
      <c r="A1283" t="s">
        <v>848</v>
      </c>
      <c r="D1283" s="1">
        <f>COUNTA(D1284:D1284)</f>
        <v>1</v>
      </c>
      <c r="E1283" s="17">
        <f>SUM(E1284:E1284)</f>
        <v>403820</v>
      </c>
    </row>
    <row r="1284" spans="2:6" ht="15" hidden="1" outlineLevel="1">
      <c r="B1284" t="s">
        <v>849</v>
      </c>
      <c r="C1284" t="s">
        <v>0</v>
      </c>
      <c r="D1284" t="s">
        <v>1</v>
      </c>
      <c r="E1284" s="12">
        <v>403820</v>
      </c>
      <c r="F1284" t="s">
        <v>849</v>
      </c>
    </row>
    <row r="1285" spans="1:5" ht="15" collapsed="1">
      <c r="A1285" t="s">
        <v>1374</v>
      </c>
      <c r="D1285" s="1">
        <f>COUNTA(D1286:D1287)</f>
        <v>2</v>
      </c>
      <c r="E1285" s="17">
        <f>SUM(E1286:E1287)</f>
        <v>393178</v>
      </c>
    </row>
    <row r="1286" spans="2:5" ht="15" hidden="1" outlineLevel="1">
      <c r="B1286" t="s">
        <v>1375</v>
      </c>
      <c r="C1286" t="s">
        <v>2</v>
      </c>
      <c r="D1286" t="s">
        <v>278</v>
      </c>
      <c r="E1286" s="12">
        <v>108679</v>
      </c>
    </row>
    <row r="1287" spans="2:6" ht="15" hidden="1" outlineLevel="1">
      <c r="B1287" t="s">
        <v>1376</v>
      </c>
      <c r="C1287" t="s">
        <v>2</v>
      </c>
      <c r="D1287" t="s">
        <v>1</v>
      </c>
      <c r="E1287" s="12">
        <v>284499</v>
      </c>
      <c r="F1287" t="s">
        <v>1376</v>
      </c>
    </row>
    <row r="1288" spans="1:5" ht="15" collapsed="1">
      <c r="A1288" t="s">
        <v>165</v>
      </c>
      <c r="D1288" s="1">
        <f>COUNTA(D1289:D1289)</f>
        <v>1</v>
      </c>
      <c r="E1288" s="17">
        <f>SUM(E1289:E1289)</f>
        <v>331653</v>
      </c>
    </row>
    <row r="1289" spans="2:6" ht="15" hidden="1" outlineLevel="1">
      <c r="B1289" t="s">
        <v>166</v>
      </c>
      <c r="C1289" t="s">
        <v>0</v>
      </c>
      <c r="D1289" t="s">
        <v>47</v>
      </c>
      <c r="E1289" s="12">
        <v>331653</v>
      </c>
      <c r="F1289" t="s">
        <v>167</v>
      </c>
    </row>
    <row r="1290" spans="1:5" ht="15" collapsed="1">
      <c r="A1290" t="s">
        <v>725</v>
      </c>
      <c r="D1290" s="1">
        <f>COUNTA(D1291:D1292)</f>
        <v>2</v>
      </c>
      <c r="E1290" s="17">
        <f>SUM(E1291:E1292)</f>
        <v>323027</v>
      </c>
    </row>
    <row r="1291" spans="2:6" ht="15" hidden="1" outlineLevel="1">
      <c r="B1291" t="s">
        <v>726</v>
      </c>
      <c r="C1291" t="s">
        <v>0</v>
      </c>
      <c r="D1291" t="s">
        <v>13</v>
      </c>
      <c r="E1291" s="12">
        <v>204678</v>
      </c>
      <c r="F1291" t="s">
        <v>726</v>
      </c>
    </row>
    <row r="1292" spans="2:6" ht="15" hidden="1" outlineLevel="1">
      <c r="B1292" t="s">
        <v>726</v>
      </c>
      <c r="C1292" t="s">
        <v>2</v>
      </c>
      <c r="D1292" t="s">
        <v>13</v>
      </c>
      <c r="E1292" s="12">
        <v>118349</v>
      </c>
      <c r="F1292" t="s">
        <v>726</v>
      </c>
    </row>
    <row r="1293" spans="1:5" ht="15" collapsed="1">
      <c r="A1293" t="s">
        <v>1144</v>
      </c>
      <c r="D1293" s="1">
        <f>COUNTA(D1294:D1296)</f>
        <v>3</v>
      </c>
      <c r="E1293" s="11">
        <f>SUM(E1294:E1296)</f>
        <v>322308</v>
      </c>
    </row>
    <row r="1294" spans="2:5" ht="15" hidden="1" outlineLevel="1">
      <c r="B1294" t="s">
        <v>1145</v>
      </c>
      <c r="C1294" t="s">
        <v>0</v>
      </c>
      <c r="D1294" t="s">
        <v>1</v>
      </c>
      <c r="E1294" s="12">
        <v>6812</v>
      </c>
    </row>
    <row r="1295" spans="2:6" ht="15" hidden="1" outlineLevel="1">
      <c r="B1295" t="s">
        <v>1146</v>
      </c>
      <c r="C1295" t="s">
        <v>0</v>
      </c>
      <c r="D1295" t="s">
        <v>1</v>
      </c>
      <c r="E1295" s="12">
        <v>33550</v>
      </c>
      <c r="F1295" t="s">
        <v>1146</v>
      </c>
    </row>
    <row r="1296" spans="2:6" ht="15" hidden="1" outlineLevel="1">
      <c r="B1296" t="s">
        <v>1147</v>
      </c>
      <c r="C1296" t="s">
        <v>2</v>
      </c>
      <c r="D1296" t="s">
        <v>39</v>
      </c>
      <c r="E1296" s="12">
        <v>281946</v>
      </c>
      <c r="F1296" t="s">
        <v>1147</v>
      </c>
    </row>
    <row r="1297" spans="1:5" ht="15" collapsed="1">
      <c r="A1297" t="s">
        <v>593</v>
      </c>
      <c r="D1297" s="1">
        <f>COUNTA(D1298:D1299)</f>
        <v>2</v>
      </c>
      <c r="E1297" s="17">
        <f>SUM(E1298:E1299)</f>
        <v>316177</v>
      </c>
    </row>
    <row r="1298" spans="2:6" ht="15" hidden="1" outlineLevel="1">
      <c r="B1298" t="s">
        <v>151</v>
      </c>
      <c r="C1298" t="s">
        <v>2</v>
      </c>
      <c r="D1298" t="s">
        <v>47</v>
      </c>
      <c r="E1298" s="12">
        <v>62812</v>
      </c>
      <c r="F1298" t="s">
        <v>151</v>
      </c>
    </row>
    <row r="1299" spans="2:7" ht="15" hidden="1" outlineLevel="1">
      <c r="B1299" t="s">
        <v>594</v>
      </c>
      <c r="C1299" t="s">
        <v>2</v>
      </c>
      <c r="D1299" t="s">
        <v>39</v>
      </c>
      <c r="E1299" s="12">
        <v>253365</v>
      </c>
      <c r="F1299" t="s">
        <v>4065</v>
      </c>
      <c r="G1299" t="s">
        <v>595</v>
      </c>
    </row>
    <row r="1300" spans="1:5" ht="15" collapsed="1">
      <c r="A1300" t="s">
        <v>578</v>
      </c>
      <c r="D1300" s="1">
        <f>COUNTA(D1301:D1302)</f>
        <v>2</v>
      </c>
      <c r="E1300" s="17">
        <f>SUM(E1301:E1302)</f>
        <v>258014</v>
      </c>
    </row>
    <row r="1301" spans="2:6" ht="15" hidden="1" outlineLevel="1">
      <c r="B1301" t="s">
        <v>579</v>
      </c>
      <c r="C1301" t="s">
        <v>0</v>
      </c>
      <c r="D1301" t="s">
        <v>39</v>
      </c>
      <c r="E1301" s="12">
        <v>232716</v>
      </c>
      <c r="F1301" t="s">
        <v>579</v>
      </c>
    </row>
    <row r="1302" spans="2:6" ht="15" hidden="1" outlineLevel="1">
      <c r="B1302" t="s">
        <v>580</v>
      </c>
      <c r="C1302" t="s">
        <v>0</v>
      </c>
      <c r="D1302" t="s">
        <v>100</v>
      </c>
      <c r="E1302" s="12">
        <v>25298</v>
      </c>
      <c r="F1302" t="s">
        <v>580</v>
      </c>
    </row>
    <row r="1303" spans="1:5" ht="15" collapsed="1">
      <c r="A1303" t="s">
        <v>1291</v>
      </c>
      <c r="D1303" s="1">
        <f>COUNTA(D1304:D1305)</f>
        <v>2</v>
      </c>
      <c r="E1303" s="17">
        <f>SUM(E1304:E1305)</f>
        <v>251612</v>
      </c>
    </row>
    <row r="1304" spans="2:6" ht="15" hidden="1" outlineLevel="1">
      <c r="B1304" t="s">
        <v>1292</v>
      </c>
      <c r="C1304" t="s">
        <v>0</v>
      </c>
      <c r="D1304" t="s">
        <v>16</v>
      </c>
      <c r="E1304" s="12">
        <v>73500</v>
      </c>
      <c r="F1304" t="s">
        <v>1292</v>
      </c>
    </row>
    <row r="1305" spans="2:6" ht="15" hidden="1" outlineLevel="1">
      <c r="B1305" t="s">
        <v>1292</v>
      </c>
      <c r="C1305" t="s">
        <v>2</v>
      </c>
      <c r="D1305" t="s">
        <v>16</v>
      </c>
      <c r="E1305" s="12">
        <v>178112</v>
      </c>
      <c r="F1305" t="s">
        <v>1292</v>
      </c>
    </row>
    <row r="1306" spans="1:5" ht="15" collapsed="1">
      <c r="A1306" t="s">
        <v>60</v>
      </c>
      <c r="D1306" s="1">
        <f>COUNTA(D1307:D1308)</f>
        <v>2</v>
      </c>
      <c r="E1306" s="17">
        <f>SUM(E1307:E1308)</f>
        <v>241075</v>
      </c>
    </row>
    <row r="1307" spans="2:6" ht="15" hidden="1" outlineLevel="1">
      <c r="B1307" t="s">
        <v>61</v>
      </c>
      <c r="C1307" t="s">
        <v>0</v>
      </c>
      <c r="D1307" t="s">
        <v>13</v>
      </c>
      <c r="E1307" s="12">
        <v>40446</v>
      </c>
      <c r="F1307" t="s">
        <v>61</v>
      </c>
    </row>
    <row r="1308" spans="2:6" ht="15" hidden="1" outlineLevel="1">
      <c r="B1308" t="s">
        <v>62</v>
      </c>
      <c r="C1308" t="s">
        <v>2</v>
      </c>
      <c r="D1308" t="s">
        <v>16</v>
      </c>
      <c r="E1308" s="12">
        <v>200629</v>
      </c>
      <c r="F1308" t="s">
        <v>62</v>
      </c>
    </row>
    <row r="1309" spans="1:5" ht="15" collapsed="1">
      <c r="A1309" t="s">
        <v>868</v>
      </c>
      <c r="D1309" s="1">
        <f>COUNTA(D1310:D1310)</f>
        <v>1</v>
      </c>
      <c r="E1309" s="17">
        <f>SUM(E1310:E1310)</f>
        <v>229338</v>
      </c>
    </row>
    <row r="1310" spans="2:6" ht="15" hidden="1" outlineLevel="1">
      <c r="B1310" t="s">
        <v>869</v>
      </c>
      <c r="C1310" t="s">
        <v>2</v>
      </c>
      <c r="D1310" t="s">
        <v>258</v>
      </c>
      <c r="E1310" s="12">
        <v>229338</v>
      </c>
      <c r="F1310" t="s">
        <v>869</v>
      </c>
    </row>
    <row r="1311" spans="1:5" ht="15" collapsed="1">
      <c r="A1311" t="s">
        <v>389</v>
      </c>
      <c r="D1311" s="1">
        <f>COUNTA(D1312:D1312)</f>
        <v>1</v>
      </c>
      <c r="E1311" s="17">
        <f>SUM(E1312:E1312)</f>
        <v>221805</v>
      </c>
    </row>
    <row r="1312" spans="2:6" ht="15" hidden="1" outlineLevel="2">
      <c r="B1312" t="s">
        <v>390</v>
      </c>
      <c r="C1312" t="s">
        <v>0</v>
      </c>
      <c r="D1312" t="s">
        <v>5</v>
      </c>
      <c r="E1312" s="12">
        <v>221805</v>
      </c>
      <c r="F1312" t="s">
        <v>390</v>
      </c>
    </row>
    <row r="1313" spans="1:5" ht="15" collapsed="1">
      <c r="A1313" t="s">
        <v>481</v>
      </c>
      <c r="D1313" s="1">
        <f>COUNTA(D1314:D1314)</f>
        <v>1</v>
      </c>
      <c r="E1313" s="17">
        <f>SUM(E1314:E1314)</f>
        <v>216832</v>
      </c>
    </row>
    <row r="1314" spans="2:7" ht="15" hidden="1" outlineLevel="1">
      <c r="B1314" t="s">
        <v>482</v>
      </c>
      <c r="C1314" t="s">
        <v>0</v>
      </c>
      <c r="D1314" t="s">
        <v>104</v>
      </c>
      <c r="E1314" s="12">
        <v>216832</v>
      </c>
      <c r="F1314" t="s">
        <v>4059</v>
      </c>
      <c r="G1314" t="s">
        <v>483</v>
      </c>
    </row>
    <row r="1315" spans="1:5" ht="15" collapsed="1">
      <c r="A1315" t="s">
        <v>478</v>
      </c>
      <c r="D1315" s="1">
        <f>COUNTA(D1316:D1317)</f>
        <v>2</v>
      </c>
      <c r="E1315" s="17">
        <f>SUM(E1316:E1317)</f>
        <v>198498</v>
      </c>
    </row>
    <row r="1316" spans="2:6" ht="15" hidden="1" outlineLevel="1">
      <c r="B1316" t="s">
        <v>479</v>
      </c>
      <c r="C1316" t="s">
        <v>0</v>
      </c>
      <c r="D1316" t="s">
        <v>1</v>
      </c>
      <c r="E1316" s="12">
        <v>151748</v>
      </c>
      <c r="F1316" t="s">
        <v>479</v>
      </c>
    </row>
    <row r="1317" spans="2:6" ht="15" hidden="1" outlineLevel="1">
      <c r="B1317" t="s">
        <v>480</v>
      </c>
      <c r="C1317" t="s">
        <v>0</v>
      </c>
      <c r="D1317" t="s">
        <v>1</v>
      </c>
      <c r="E1317" s="12">
        <v>46750</v>
      </c>
      <c r="F1317" t="s">
        <v>480</v>
      </c>
    </row>
    <row r="1318" spans="1:5" ht="15" collapsed="1">
      <c r="A1318" t="s">
        <v>161</v>
      </c>
      <c r="D1318" s="1">
        <f>COUNTA(D1319:D1320)</f>
        <v>2</v>
      </c>
      <c r="E1318" s="17">
        <f>SUM(E1319:E1320)</f>
        <v>196825</v>
      </c>
    </row>
    <row r="1319" spans="2:6" ht="15" hidden="1" outlineLevel="1">
      <c r="B1319" t="s">
        <v>162</v>
      </c>
      <c r="C1319" t="s">
        <v>0</v>
      </c>
      <c r="D1319" t="s">
        <v>13</v>
      </c>
      <c r="E1319" s="12">
        <v>595</v>
      </c>
      <c r="F1319" t="s">
        <v>163</v>
      </c>
    </row>
    <row r="1320" spans="2:6" ht="15" hidden="1" outlineLevel="1">
      <c r="B1320" t="s">
        <v>164</v>
      </c>
      <c r="C1320" t="s">
        <v>2</v>
      </c>
      <c r="D1320" t="s">
        <v>5</v>
      </c>
      <c r="E1320" s="12">
        <v>196230</v>
      </c>
      <c r="F1320" t="s">
        <v>164</v>
      </c>
    </row>
    <row r="1321" spans="1:5" ht="15" collapsed="1">
      <c r="A1321" t="s">
        <v>150</v>
      </c>
      <c r="D1321" s="1">
        <f>COUNTA(D1322:D1322)</f>
        <v>1</v>
      </c>
      <c r="E1321" s="17">
        <f>SUM(E1322:E1322)</f>
        <v>175017</v>
      </c>
    </row>
    <row r="1322" spans="2:6" ht="15" hidden="1" outlineLevel="1">
      <c r="B1322" t="s">
        <v>151</v>
      </c>
      <c r="C1322" t="s">
        <v>0</v>
      </c>
      <c r="D1322" t="s">
        <v>1</v>
      </c>
      <c r="E1322" s="12">
        <v>175017</v>
      </c>
      <c r="F1322" t="s">
        <v>151</v>
      </c>
    </row>
    <row r="1323" spans="1:5" ht="15" collapsed="1">
      <c r="A1323" t="s">
        <v>533</v>
      </c>
      <c r="D1323" s="1">
        <f>COUNTA(D1324:D1324)</f>
        <v>1</v>
      </c>
      <c r="E1323" s="17">
        <f>SUM(E1324:E1324)</f>
        <v>166105</v>
      </c>
    </row>
    <row r="1324" spans="2:6" ht="15" hidden="1" outlineLevel="1">
      <c r="B1324" t="s">
        <v>534</v>
      </c>
      <c r="C1324" t="s">
        <v>0</v>
      </c>
      <c r="D1324" t="s">
        <v>1</v>
      </c>
      <c r="E1324" s="12">
        <v>166105</v>
      </c>
      <c r="F1324" t="s">
        <v>534</v>
      </c>
    </row>
    <row r="1325" spans="1:5" ht="15" collapsed="1">
      <c r="A1325" t="s">
        <v>1140</v>
      </c>
      <c r="D1325" s="1">
        <f>COUNTA(D1326:D1326)</f>
        <v>1</v>
      </c>
      <c r="E1325" s="17">
        <f>SUM(E1326:E1326)</f>
        <v>162396</v>
      </c>
    </row>
    <row r="1326" spans="2:5" ht="15" hidden="1" outlineLevel="1">
      <c r="B1326" t="s">
        <v>1141</v>
      </c>
      <c r="C1326" t="s">
        <v>0</v>
      </c>
      <c r="D1326" t="s">
        <v>1</v>
      </c>
      <c r="E1326" s="12">
        <v>162396</v>
      </c>
    </row>
    <row r="1327" spans="1:5" ht="15" collapsed="1">
      <c r="A1327" t="s">
        <v>475</v>
      </c>
      <c r="D1327" s="1">
        <f>COUNTA(D1328:D1328)</f>
        <v>1</v>
      </c>
      <c r="E1327" s="17">
        <f>SUM(E1328:E1328)</f>
        <v>161403</v>
      </c>
    </row>
    <row r="1328" spans="2:10" ht="15" hidden="1" outlineLevel="1">
      <c r="B1328" t="s">
        <v>476</v>
      </c>
      <c r="C1328" t="s">
        <v>0</v>
      </c>
      <c r="D1328" t="s">
        <v>104</v>
      </c>
      <c r="E1328" s="12">
        <v>161403</v>
      </c>
      <c r="F1328" t="s">
        <v>4055</v>
      </c>
      <c r="G1328" t="s">
        <v>4056</v>
      </c>
      <c r="H1328" t="s">
        <v>4057</v>
      </c>
      <c r="I1328" t="s">
        <v>4058</v>
      </c>
      <c r="J1328" t="s">
        <v>477</v>
      </c>
    </row>
    <row r="1329" spans="1:5" ht="15" collapsed="1">
      <c r="A1329" t="s">
        <v>683</v>
      </c>
      <c r="D1329" s="1">
        <f>COUNTA(D1330:D1330)</f>
        <v>1</v>
      </c>
      <c r="E1329" s="17">
        <f>SUM(E1330:E1330)</f>
        <v>155763</v>
      </c>
    </row>
    <row r="1330" spans="2:5" ht="15" hidden="1" outlineLevel="1">
      <c r="B1330" t="s">
        <v>684</v>
      </c>
      <c r="C1330" t="s">
        <v>0</v>
      </c>
      <c r="D1330" t="s">
        <v>5</v>
      </c>
      <c r="E1330" s="12">
        <v>155763</v>
      </c>
    </row>
    <row r="1331" spans="1:5" ht="15" collapsed="1">
      <c r="A1331" t="s">
        <v>685</v>
      </c>
      <c r="D1331" s="1">
        <f>COUNTA(D1332:D1332)</f>
        <v>1</v>
      </c>
      <c r="E1331" s="17">
        <f>SUM(E1332:E1332)</f>
        <v>139832</v>
      </c>
    </row>
    <row r="1332" spans="2:9" ht="15" hidden="1" outlineLevel="1">
      <c r="B1332" t="s">
        <v>686</v>
      </c>
      <c r="C1332" t="s">
        <v>0</v>
      </c>
      <c r="D1332" t="s">
        <v>104</v>
      </c>
      <c r="E1332" s="12">
        <v>139832</v>
      </c>
      <c r="F1332" t="s">
        <v>4073</v>
      </c>
      <c r="G1332" t="s">
        <v>4074</v>
      </c>
      <c r="H1332" t="s">
        <v>4075</v>
      </c>
      <c r="I1332" t="s">
        <v>687</v>
      </c>
    </row>
    <row r="1333" spans="1:5" ht="15" collapsed="1">
      <c r="A1333" t="s">
        <v>1227</v>
      </c>
      <c r="D1333" s="1">
        <f>COUNTA(D1334:D1335)</f>
        <v>2</v>
      </c>
      <c r="E1333" s="17">
        <f>SUM(E1334:E1335)</f>
        <v>111766</v>
      </c>
    </row>
    <row r="1334" spans="2:6" ht="15" hidden="1" outlineLevel="1">
      <c r="B1334" t="s">
        <v>1228</v>
      </c>
      <c r="C1334" t="s">
        <v>0</v>
      </c>
      <c r="D1334" t="s">
        <v>1</v>
      </c>
      <c r="E1334" s="12">
        <v>8684</v>
      </c>
      <c r="F1334" t="s">
        <v>1228</v>
      </c>
    </row>
    <row r="1335" spans="2:6" ht="15" hidden="1" outlineLevel="1">
      <c r="B1335" t="s">
        <v>1228</v>
      </c>
      <c r="C1335" t="s">
        <v>2</v>
      </c>
      <c r="D1335" t="s">
        <v>278</v>
      </c>
      <c r="E1335" s="12">
        <v>103082</v>
      </c>
      <c r="F1335" t="s">
        <v>1228</v>
      </c>
    </row>
    <row r="1336" spans="1:5" ht="15" collapsed="1">
      <c r="A1336" t="s">
        <v>473</v>
      </c>
      <c r="D1336" s="1">
        <f>COUNTA(D1337:D1337)</f>
        <v>1</v>
      </c>
      <c r="E1336" s="17">
        <f>SUM(E1337:E1337)</f>
        <v>94710</v>
      </c>
    </row>
    <row r="1337" spans="2:6" ht="15" hidden="1" outlineLevel="1">
      <c r="B1337" t="s">
        <v>474</v>
      </c>
      <c r="C1337" t="s">
        <v>0</v>
      </c>
      <c r="D1337" t="s">
        <v>5</v>
      </c>
      <c r="E1337" s="12">
        <v>94710</v>
      </c>
      <c r="F1337" t="s">
        <v>474</v>
      </c>
    </row>
    <row r="1338" spans="1:5" ht="15" collapsed="1">
      <c r="A1338" t="s">
        <v>1009</v>
      </c>
      <c r="D1338" s="1">
        <f>COUNTA(D1339:D1341)</f>
        <v>3</v>
      </c>
      <c r="E1338" s="11">
        <f>SUM(E1339:E1341)</f>
        <v>93154</v>
      </c>
    </row>
    <row r="1339" spans="2:6" ht="15" hidden="1" outlineLevel="1">
      <c r="B1339" t="s">
        <v>1010</v>
      </c>
      <c r="C1339" t="s">
        <v>0</v>
      </c>
      <c r="D1339" t="s">
        <v>5</v>
      </c>
      <c r="E1339" s="12">
        <v>77274</v>
      </c>
      <c r="F1339" t="s">
        <v>1010</v>
      </c>
    </row>
    <row r="1340" spans="2:6" ht="15" hidden="1" outlineLevel="1">
      <c r="B1340" t="s">
        <v>1011</v>
      </c>
      <c r="C1340" t="s">
        <v>2</v>
      </c>
      <c r="D1340" t="s">
        <v>5</v>
      </c>
      <c r="E1340" s="12">
        <v>6840</v>
      </c>
      <c r="F1340" t="s">
        <v>1011</v>
      </c>
    </row>
    <row r="1341" spans="2:6" ht="15" hidden="1" outlineLevel="1">
      <c r="B1341" t="s">
        <v>1012</v>
      </c>
      <c r="C1341" t="s">
        <v>2</v>
      </c>
      <c r="D1341" t="s">
        <v>1</v>
      </c>
      <c r="E1341" s="12">
        <v>9040</v>
      </c>
      <c r="F1341" t="s">
        <v>1013</v>
      </c>
    </row>
    <row r="1342" spans="1:5" ht="15" collapsed="1">
      <c r="A1342" t="s">
        <v>297</v>
      </c>
      <c r="D1342" s="1">
        <f>COUNTA(D1343:D1344)</f>
        <v>2</v>
      </c>
      <c r="E1342" s="17">
        <f>SUM(E1343:E1344)</f>
        <v>73882</v>
      </c>
    </row>
    <row r="1343" spans="2:6" ht="15" hidden="1" outlineLevel="1">
      <c r="B1343" t="s">
        <v>298</v>
      </c>
      <c r="C1343" t="s">
        <v>0</v>
      </c>
      <c r="D1343" t="s">
        <v>1</v>
      </c>
      <c r="E1343" s="12">
        <v>5950</v>
      </c>
      <c r="F1343" t="s">
        <v>298</v>
      </c>
    </row>
    <row r="1344" spans="2:6" ht="15" hidden="1" outlineLevel="1">
      <c r="B1344" t="s">
        <v>299</v>
      </c>
      <c r="C1344" t="s">
        <v>0</v>
      </c>
      <c r="D1344" t="s">
        <v>1</v>
      </c>
      <c r="E1344" s="12">
        <v>67932</v>
      </c>
      <c r="F1344" t="s">
        <v>299</v>
      </c>
    </row>
    <row r="1345" spans="1:5" ht="15" collapsed="1">
      <c r="A1345" t="s">
        <v>545</v>
      </c>
      <c r="D1345" s="1">
        <f>COUNTA(D1346:D1346)</f>
        <v>1</v>
      </c>
      <c r="E1345" s="17">
        <f>SUM(E1346:E1346)</f>
        <v>65637</v>
      </c>
    </row>
    <row r="1346" spans="2:6" ht="15" hidden="1" outlineLevel="1">
      <c r="B1346" t="s">
        <v>546</v>
      </c>
      <c r="C1346" t="s">
        <v>0</v>
      </c>
      <c r="D1346" t="s">
        <v>1</v>
      </c>
      <c r="E1346" s="12">
        <v>65637</v>
      </c>
      <c r="F1346" t="s">
        <v>546</v>
      </c>
    </row>
    <row r="1347" spans="1:5" ht="15" collapsed="1">
      <c r="A1347" t="s">
        <v>1142</v>
      </c>
      <c r="D1347" s="1">
        <f>COUNTA(D1348:D1348)</f>
        <v>1</v>
      </c>
      <c r="E1347" s="17">
        <f>SUM(E1348:E1348)</f>
        <v>63196</v>
      </c>
    </row>
    <row r="1348" spans="2:6" ht="15" hidden="1" outlineLevel="1">
      <c r="B1348" t="s">
        <v>1143</v>
      </c>
      <c r="C1348" t="s">
        <v>0</v>
      </c>
      <c r="D1348" t="s">
        <v>13</v>
      </c>
      <c r="E1348" s="12">
        <v>63196</v>
      </c>
      <c r="F1348" t="s">
        <v>1143</v>
      </c>
    </row>
    <row r="1349" spans="1:5" ht="15" collapsed="1">
      <c r="A1349" t="s">
        <v>558</v>
      </c>
      <c r="D1349" s="1">
        <f>COUNTA(D1350:D1350)</f>
        <v>1</v>
      </c>
      <c r="E1349" s="17">
        <f>SUM(E1350:E1350)</f>
        <v>56356</v>
      </c>
    </row>
    <row r="1350" spans="2:6" ht="15" hidden="1" outlineLevel="1">
      <c r="B1350" t="s">
        <v>559</v>
      </c>
      <c r="C1350" t="s">
        <v>2</v>
      </c>
      <c r="D1350" t="s">
        <v>5</v>
      </c>
      <c r="E1350" s="12">
        <v>56356</v>
      </c>
      <c r="F1350" t="s">
        <v>560</v>
      </c>
    </row>
    <row r="1351" spans="1:5" ht="15" collapsed="1">
      <c r="A1351" t="s">
        <v>228</v>
      </c>
      <c r="D1351" s="1">
        <f>COUNTA(D1352:D1352)</f>
        <v>1</v>
      </c>
      <c r="E1351" s="17">
        <f>SUM(E1352:E1352)</f>
        <v>55050</v>
      </c>
    </row>
    <row r="1352" spans="2:6" ht="15" hidden="1" outlineLevel="1">
      <c r="B1352" t="s">
        <v>229</v>
      </c>
      <c r="C1352" t="s">
        <v>2</v>
      </c>
      <c r="D1352" t="s">
        <v>39</v>
      </c>
      <c r="E1352" s="12">
        <v>55050</v>
      </c>
      <c r="F1352" t="s">
        <v>230</v>
      </c>
    </row>
    <row r="1353" spans="1:5" ht="15" collapsed="1">
      <c r="A1353" t="s">
        <v>547</v>
      </c>
      <c r="D1353" s="1">
        <f>COUNTA(D1354:D1354)</f>
        <v>1</v>
      </c>
      <c r="E1353" s="17">
        <f>SUM(E1354:E1354)</f>
        <v>32966</v>
      </c>
    </row>
    <row r="1354" spans="2:6" ht="15" hidden="1" outlineLevel="1">
      <c r="B1354" t="s">
        <v>548</v>
      </c>
      <c r="C1354" t="s">
        <v>0</v>
      </c>
      <c r="D1354" t="s">
        <v>1</v>
      </c>
      <c r="E1354" s="12">
        <v>32966</v>
      </c>
      <c r="F1354" t="s">
        <v>548</v>
      </c>
    </row>
    <row r="1355" spans="1:5" ht="15" collapsed="1">
      <c r="A1355" t="s">
        <v>49</v>
      </c>
      <c r="D1355" s="1">
        <f>COUNTA(D1356:D1357)</f>
        <v>2</v>
      </c>
      <c r="E1355" s="17">
        <f>SUM(E1356:E1357)</f>
        <v>28029</v>
      </c>
    </row>
    <row r="1356" spans="2:6" ht="15" hidden="1" outlineLevel="1">
      <c r="B1356" t="s">
        <v>50</v>
      </c>
      <c r="C1356" t="s">
        <v>0</v>
      </c>
      <c r="D1356" t="s">
        <v>5</v>
      </c>
      <c r="E1356" s="12">
        <v>19404</v>
      </c>
      <c r="F1356" t="s">
        <v>51</v>
      </c>
    </row>
    <row r="1357" spans="2:6" ht="15" hidden="1" outlineLevel="1">
      <c r="B1357" t="s">
        <v>52</v>
      </c>
      <c r="C1357" t="s">
        <v>2</v>
      </c>
      <c r="D1357" t="s">
        <v>53</v>
      </c>
      <c r="E1357" s="12">
        <v>8625</v>
      </c>
      <c r="F1357" t="s">
        <v>54</v>
      </c>
    </row>
    <row r="1358" spans="1:5" ht="15" collapsed="1">
      <c r="A1358" t="s">
        <v>1191</v>
      </c>
      <c r="D1358" s="1">
        <f>COUNTA(D1359:D1361)</f>
        <v>3</v>
      </c>
      <c r="E1358" s="11">
        <f>SUM(E1359:E1361)</f>
        <v>26102</v>
      </c>
    </row>
    <row r="1359" spans="2:5" ht="15" hidden="1" outlineLevel="1">
      <c r="B1359" t="s">
        <v>1192</v>
      </c>
      <c r="C1359" t="s">
        <v>0</v>
      </c>
      <c r="D1359" t="s">
        <v>16</v>
      </c>
      <c r="E1359" s="12">
        <v>6240</v>
      </c>
    </row>
    <row r="1360" spans="2:6" ht="15" hidden="1" outlineLevel="1">
      <c r="B1360" t="s">
        <v>1193</v>
      </c>
      <c r="C1360" t="s">
        <v>0</v>
      </c>
      <c r="D1360" t="s">
        <v>1</v>
      </c>
      <c r="E1360" s="12">
        <v>4796</v>
      </c>
      <c r="F1360" t="s">
        <v>1193</v>
      </c>
    </row>
    <row r="1361" spans="2:6" ht="15" hidden="1" outlineLevel="1">
      <c r="B1361" t="s">
        <v>1194</v>
      </c>
      <c r="C1361" t="s">
        <v>2</v>
      </c>
      <c r="D1361" t="s">
        <v>58</v>
      </c>
      <c r="E1361" s="12">
        <v>15066</v>
      </c>
      <c r="F1361" t="s">
        <v>1194</v>
      </c>
    </row>
    <row r="1362" spans="1:5" ht="15" collapsed="1">
      <c r="A1362" t="s">
        <v>484</v>
      </c>
      <c r="D1362" s="1">
        <f>COUNTA(D1363:D1363)</f>
        <v>1</v>
      </c>
      <c r="E1362" s="17">
        <f>SUM(E1363:E1363)</f>
        <v>22560</v>
      </c>
    </row>
    <row r="1363" spans="2:6" ht="15" hidden="1" outlineLevel="1">
      <c r="B1363" t="s">
        <v>485</v>
      </c>
      <c r="C1363" t="s">
        <v>2</v>
      </c>
      <c r="D1363" t="s">
        <v>258</v>
      </c>
      <c r="E1363" s="12">
        <v>22560</v>
      </c>
      <c r="F1363" t="s">
        <v>486</v>
      </c>
    </row>
    <row r="1364" spans="1:5" ht="15" collapsed="1">
      <c r="A1364" t="s">
        <v>387</v>
      </c>
      <c r="D1364" s="1">
        <f>COUNTA(D1365:D1365)</f>
        <v>1</v>
      </c>
      <c r="E1364" s="17">
        <f>SUM(E1365:E1365)</f>
        <v>21714</v>
      </c>
    </row>
    <row r="1365" spans="2:6" ht="15" hidden="1" outlineLevel="1">
      <c r="B1365" t="s">
        <v>388</v>
      </c>
      <c r="C1365" t="s">
        <v>0</v>
      </c>
      <c r="D1365" t="s">
        <v>1</v>
      </c>
      <c r="E1365" s="12">
        <v>21714</v>
      </c>
      <c r="F1365" t="s">
        <v>388</v>
      </c>
    </row>
    <row r="1366" spans="1:5" ht="15" collapsed="1">
      <c r="A1366" t="s">
        <v>1304</v>
      </c>
      <c r="D1366" s="1">
        <f>COUNTA(D1367:D1367)</f>
        <v>1</v>
      </c>
      <c r="E1366" s="17">
        <f>SUM(E1367:E1367)</f>
        <v>19976</v>
      </c>
    </row>
    <row r="1367" spans="2:6" ht="15" hidden="1" outlineLevel="1">
      <c r="B1367" t="s">
        <v>1305</v>
      </c>
      <c r="C1367" t="s">
        <v>0</v>
      </c>
      <c r="D1367" t="s">
        <v>5</v>
      </c>
      <c r="E1367" s="12">
        <v>19976</v>
      </c>
      <c r="F1367" t="s">
        <v>1305</v>
      </c>
    </row>
    <row r="1368" spans="1:5" ht="15" collapsed="1">
      <c r="A1368" t="s">
        <v>596</v>
      </c>
      <c r="D1368" s="1">
        <f>COUNTA(D1369:D1369)</f>
        <v>1</v>
      </c>
      <c r="E1368" s="17">
        <f>SUM(E1369:E1369)</f>
        <v>6950</v>
      </c>
    </row>
    <row r="1369" spans="2:5" ht="15" hidden="1" outlineLevel="1">
      <c r="B1369" t="s">
        <v>597</v>
      </c>
      <c r="C1369" t="s">
        <v>0</v>
      </c>
      <c r="D1369" t="s">
        <v>380</v>
      </c>
      <c r="E1369" s="12">
        <v>6950</v>
      </c>
    </row>
    <row r="1370" spans="1:5" ht="15" collapsed="1">
      <c r="A1370" t="s">
        <v>529</v>
      </c>
      <c r="D1370" s="1">
        <f>COUNTA(D1371:D1373)</f>
        <v>3</v>
      </c>
      <c r="E1370" s="11">
        <f>SUM(E1371:E1373)</f>
        <v>5070</v>
      </c>
    </row>
    <row r="1371" spans="2:6" ht="15" hidden="1" outlineLevel="1">
      <c r="B1371" t="s">
        <v>530</v>
      </c>
      <c r="C1371" t="s">
        <v>0</v>
      </c>
      <c r="D1371" t="s">
        <v>23</v>
      </c>
      <c r="E1371" s="12">
        <v>234</v>
      </c>
      <c r="F1371" t="s">
        <v>530</v>
      </c>
    </row>
    <row r="1372" spans="2:6" ht="15" hidden="1" outlineLevel="1">
      <c r="B1372" t="s">
        <v>531</v>
      </c>
      <c r="C1372" t="s">
        <v>2</v>
      </c>
      <c r="D1372" t="s">
        <v>23</v>
      </c>
      <c r="E1372" s="12">
        <v>2706</v>
      </c>
      <c r="F1372" t="s">
        <v>531</v>
      </c>
    </row>
    <row r="1373" spans="2:6" ht="15" hidden="1" outlineLevel="1">
      <c r="B1373" t="s">
        <v>532</v>
      </c>
      <c r="C1373" t="s">
        <v>2</v>
      </c>
      <c r="D1373" t="s">
        <v>1</v>
      </c>
      <c r="E1373" s="12">
        <v>2130</v>
      </c>
      <c r="F1373" t="s">
        <v>532</v>
      </c>
    </row>
    <row r="1374" spans="1:5" ht="15" collapsed="1">
      <c r="A1374" t="s">
        <v>291</v>
      </c>
      <c r="D1374" s="1">
        <f>COUNTA(D1375:D1375)</f>
        <v>1</v>
      </c>
      <c r="E1374" s="17">
        <f>SUM(E1375:E1375)</f>
        <v>4136</v>
      </c>
    </row>
    <row r="1375" spans="2:6" ht="15" hidden="1" outlineLevel="1">
      <c r="B1375" t="s">
        <v>292</v>
      </c>
      <c r="C1375" t="s">
        <v>0</v>
      </c>
      <c r="D1375" t="s">
        <v>1</v>
      </c>
      <c r="E1375" s="12">
        <v>4136</v>
      </c>
      <c r="F1375" t="s">
        <v>292</v>
      </c>
    </row>
    <row r="1376" spans="1:5" ht="15" collapsed="1">
      <c r="A1376" t="s">
        <v>391</v>
      </c>
      <c r="D1376" s="1">
        <f>COUNTA(D1377:D1377)</f>
        <v>1</v>
      </c>
      <c r="E1376" s="17">
        <f>SUM(E1377:E1377)</f>
        <v>3672</v>
      </c>
    </row>
    <row r="1377" spans="2:6" ht="15" hidden="1" outlineLevel="1">
      <c r="B1377" t="s">
        <v>392</v>
      </c>
      <c r="C1377" t="s">
        <v>0</v>
      </c>
      <c r="D1377" t="s">
        <v>1</v>
      </c>
      <c r="E1377" s="12">
        <v>3672</v>
      </c>
      <c r="F1377" t="s">
        <v>392</v>
      </c>
    </row>
    <row r="1378" spans="1:5" ht="15" collapsed="1">
      <c r="A1378" t="s">
        <v>63</v>
      </c>
      <c r="D1378" s="1">
        <f>COUNTA(D1379:D1379)</f>
        <v>1</v>
      </c>
      <c r="E1378" s="17">
        <f>SUM(E1379:E1379)</f>
        <v>2904</v>
      </c>
    </row>
    <row r="1379" spans="2:6" ht="15" hidden="1" outlineLevel="1">
      <c r="B1379" t="s">
        <v>64</v>
      </c>
      <c r="C1379" t="s">
        <v>2</v>
      </c>
      <c r="D1379" t="s">
        <v>1</v>
      </c>
      <c r="E1379" s="12">
        <v>2904</v>
      </c>
      <c r="F1379" t="s">
        <v>64</v>
      </c>
    </row>
    <row r="1380" spans="1:5" ht="15" collapsed="1">
      <c r="A1380" t="s">
        <v>870</v>
      </c>
      <c r="D1380" s="1">
        <f>COUNTA(D1381:D1381)</f>
        <v>1</v>
      </c>
      <c r="E1380" s="17">
        <f>SUM(E1381:E1381)</f>
        <v>2278</v>
      </c>
    </row>
    <row r="1381" spans="2:6" ht="15" hidden="1" outlineLevel="1">
      <c r="B1381" t="s">
        <v>871</v>
      </c>
      <c r="C1381" t="s">
        <v>0</v>
      </c>
      <c r="D1381" t="s">
        <v>1</v>
      </c>
      <c r="E1381" s="12">
        <v>2278</v>
      </c>
      <c r="F1381" t="s">
        <v>871</v>
      </c>
    </row>
    <row r="1382" spans="1:5" ht="15" collapsed="1">
      <c r="A1382" t="s">
        <v>152</v>
      </c>
      <c r="D1382" s="1">
        <f>COUNTA(D1383:D1383)</f>
        <v>1</v>
      </c>
      <c r="E1382" s="17">
        <f>SUM(E1383:E1383)</f>
        <v>319</v>
      </c>
    </row>
    <row r="1383" spans="2:6" ht="15" hidden="1" outlineLevel="1">
      <c r="B1383" t="s">
        <v>153</v>
      </c>
      <c r="C1383" t="s">
        <v>2</v>
      </c>
      <c r="D1383" t="s">
        <v>23</v>
      </c>
      <c r="E1383" s="12">
        <v>319</v>
      </c>
      <c r="F1383" t="s">
        <v>153</v>
      </c>
    </row>
    <row r="1385" spans="1:256" ht="15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  <c r="CX1385" s="3"/>
      <c r="CY1385" s="3"/>
      <c r="CZ1385" s="3"/>
      <c r="DA1385" s="3"/>
      <c r="DB1385" s="3"/>
      <c r="DC1385" s="3"/>
      <c r="DD1385" s="3"/>
      <c r="DE1385" s="3"/>
      <c r="DF1385" s="3"/>
      <c r="DG1385" s="3"/>
      <c r="DH1385" s="3"/>
      <c r="DI1385" s="3"/>
      <c r="DJ1385" s="3"/>
      <c r="DK1385" s="3"/>
      <c r="DL1385" s="3"/>
      <c r="DM1385" s="3"/>
      <c r="DN1385" s="3"/>
      <c r="DO1385" s="3"/>
      <c r="DP1385" s="3"/>
      <c r="DQ1385" s="3"/>
      <c r="DR1385" s="3"/>
      <c r="DS1385" s="3"/>
      <c r="DT1385" s="3"/>
      <c r="DU1385" s="3"/>
      <c r="DV1385" s="3"/>
      <c r="DW1385" s="3"/>
      <c r="DX1385" s="3"/>
      <c r="DY1385" s="3"/>
      <c r="DZ1385" s="3"/>
      <c r="EA1385" s="3"/>
      <c r="EB1385" s="3"/>
      <c r="EC1385" s="3"/>
      <c r="ED1385" s="3"/>
      <c r="EE1385" s="3"/>
      <c r="EF1385" s="3"/>
      <c r="EG1385" s="3"/>
      <c r="EH1385" s="3"/>
      <c r="EI1385" s="3"/>
      <c r="EJ1385" s="3"/>
      <c r="EK1385" s="3"/>
      <c r="EL1385" s="3"/>
      <c r="EM1385" s="3"/>
      <c r="EN1385" s="3"/>
      <c r="EO1385" s="3"/>
      <c r="EP1385" s="3"/>
      <c r="EQ1385" s="3"/>
      <c r="ER1385" s="3"/>
      <c r="ES1385" s="3"/>
      <c r="ET1385" s="3"/>
      <c r="EU1385" s="3"/>
      <c r="EV1385" s="3"/>
      <c r="EW1385" s="3"/>
      <c r="EX1385" s="3"/>
      <c r="EY1385" s="3"/>
      <c r="EZ1385" s="3"/>
      <c r="FA1385" s="3"/>
      <c r="FB1385" s="3"/>
      <c r="FC1385" s="3"/>
      <c r="FD1385" s="3"/>
      <c r="FE1385" s="3"/>
      <c r="FF1385" s="3"/>
      <c r="FG1385" s="3"/>
      <c r="FH1385" s="3"/>
      <c r="FI1385" s="3"/>
      <c r="FJ1385" s="3"/>
      <c r="FK1385" s="3"/>
      <c r="FL1385" s="3"/>
      <c r="FM1385" s="3"/>
      <c r="FN1385" s="3"/>
      <c r="FO1385" s="3"/>
      <c r="FP1385" s="3"/>
      <c r="FQ1385" s="3"/>
      <c r="FR1385" s="3"/>
      <c r="FS1385" s="3"/>
      <c r="FT1385" s="3"/>
      <c r="FU1385" s="3"/>
      <c r="FV1385" s="3"/>
      <c r="FW1385" s="3"/>
      <c r="FX1385" s="3"/>
      <c r="FY1385" s="3"/>
      <c r="FZ1385" s="3"/>
      <c r="GA1385" s="3"/>
      <c r="GB1385" s="3"/>
      <c r="GC1385" s="3"/>
      <c r="GD1385" s="3"/>
      <c r="GE1385" s="3"/>
      <c r="GF1385" s="3"/>
      <c r="GG1385" s="3"/>
      <c r="GH1385" s="3"/>
      <c r="GI1385" s="3"/>
      <c r="GJ1385" s="3"/>
      <c r="GK1385" s="3"/>
      <c r="GL1385" s="3"/>
      <c r="GM1385" s="3"/>
      <c r="GN1385" s="3"/>
      <c r="GO1385" s="3"/>
      <c r="GP1385" s="3"/>
      <c r="GQ1385" s="3"/>
      <c r="GR1385" s="3"/>
      <c r="GS1385" s="3"/>
      <c r="GT1385" s="3"/>
      <c r="GU1385" s="3"/>
      <c r="GV1385" s="3"/>
      <c r="GW1385" s="3"/>
      <c r="GX1385" s="3"/>
      <c r="GY1385" s="3"/>
      <c r="GZ1385" s="3"/>
      <c r="HA1385" s="3"/>
      <c r="HB1385" s="3"/>
      <c r="HC1385" s="3"/>
      <c r="HD1385" s="3"/>
      <c r="HE1385" s="3"/>
      <c r="HF1385" s="3"/>
      <c r="HG1385" s="3"/>
      <c r="HH1385" s="3"/>
      <c r="HI1385" s="3"/>
      <c r="HJ1385" s="3"/>
      <c r="HK1385" s="3"/>
      <c r="HL1385" s="3"/>
      <c r="HM1385" s="3"/>
      <c r="HN1385" s="3"/>
      <c r="HO1385" s="3"/>
      <c r="HP1385" s="3"/>
      <c r="HQ1385" s="3"/>
      <c r="HR1385" s="3"/>
      <c r="HS1385" s="3"/>
      <c r="HT1385" s="3"/>
      <c r="HU1385" s="3"/>
      <c r="HV1385" s="3"/>
      <c r="HW1385" s="3"/>
      <c r="HX1385" s="3"/>
      <c r="HY1385" s="3"/>
      <c r="HZ1385" s="3"/>
      <c r="IA1385" s="3"/>
      <c r="IB1385" s="3"/>
      <c r="IC1385" s="3"/>
      <c r="ID1385" s="3"/>
      <c r="IE1385" s="3"/>
      <c r="IF1385" s="3"/>
      <c r="IG1385" s="3"/>
      <c r="IH1385" s="3"/>
      <c r="II1385" s="3"/>
      <c r="IJ1385" s="3"/>
      <c r="IK1385" s="3"/>
      <c r="IL1385" s="3"/>
      <c r="IM1385" s="3"/>
      <c r="IN1385" s="3"/>
      <c r="IO1385" s="3"/>
      <c r="IP1385" s="3"/>
      <c r="IQ1385" s="3"/>
      <c r="IR1385" s="3"/>
      <c r="IS1385" s="3"/>
      <c r="IT1385" s="3"/>
      <c r="IU1385" s="3"/>
      <c r="IV1385" s="3"/>
    </row>
    <row r="1386" spans="1:256" ht="15.75">
      <c r="A1386" s="3" t="s">
        <v>4004</v>
      </c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  <c r="CB1386" s="3"/>
      <c r="CC1386" s="3"/>
      <c r="CD1386" s="3"/>
      <c r="CE1386" s="3"/>
      <c r="CF1386" s="3"/>
      <c r="CG1386" s="3"/>
      <c r="CH1386" s="3"/>
      <c r="CI1386" s="3"/>
      <c r="CJ1386" s="3"/>
      <c r="CK1386" s="3"/>
      <c r="CL1386" s="3"/>
      <c r="CM1386" s="3"/>
      <c r="CN1386" s="3"/>
      <c r="CO1386" s="3"/>
      <c r="CP1386" s="3"/>
      <c r="CQ1386" s="3"/>
      <c r="CR1386" s="3"/>
      <c r="CS1386" s="3"/>
      <c r="CT1386" s="3"/>
      <c r="CU1386" s="3"/>
      <c r="CV1386" s="3"/>
      <c r="CW1386" s="3"/>
      <c r="CX1386" s="3"/>
      <c r="CY1386" s="3"/>
      <c r="CZ1386" s="3"/>
      <c r="DA1386" s="3"/>
      <c r="DB1386" s="3"/>
      <c r="DC1386" s="3"/>
      <c r="DD1386" s="3"/>
      <c r="DE1386" s="3"/>
      <c r="DF1386" s="3"/>
      <c r="DG1386" s="3"/>
      <c r="DH1386" s="3"/>
      <c r="DI1386" s="3"/>
      <c r="DJ1386" s="3"/>
      <c r="DK1386" s="3"/>
      <c r="DL1386" s="3"/>
      <c r="DM1386" s="3"/>
      <c r="DN1386" s="3"/>
      <c r="DO1386" s="3"/>
      <c r="DP1386" s="3"/>
      <c r="DQ1386" s="3"/>
      <c r="DR1386" s="3"/>
      <c r="DS1386" s="3"/>
      <c r="DT1386" s="3"/>
      <c r="DU1386" s="3"/>
      <c r="DV1386" s="3"/>
      <c r="DW1386" s="3"/>
      <c r="DX1386" s="3"/>
      <c r="DY1386" s="3"/>
      <c r="DZ1386" s="3"/>
      <c r="EA1386" s="3"/>
      <c r="EB1386" s="3"/>
      <c r="EC1386" s="3"/>
      <c r="ED1386" s="3"/>
      <c r="EE1386" s="3"/>
      <c r="EF1386" s="3"/>
      <c r="EG1386" s="3"/>
      <c r="EH1386" s="3"/>
      <c r="EI1386" s="3"/>
      <c r="EJ1386" s="3"/>
      <c r="EK1386" s="3"/>
      <c r="EL1386" s="3"/>
      <c r="EM1386" s="3"/>
      <c r="EN1386" s="3"/>
      <c r="EO1386" s="3"/>
      <c r="EP1386" s="3"/>
      <c r="EQ1386" s="3"/>
      <c r="ER1386" s="3"/>
      <c r="ES1386" s="3"/>
      <c r="ET1386" s="3"/>
      <c r="EU1386" s="3"/>
      <c r="EV1386" s="3"/>
      <c r="EW1386" s="3"/>
      <c r="EX1386" s="3"/>
      <c r="EY1386" s="3"/>
      <c r="EZ1386" s="3"/>
      <c r="FA1386" s="3"/>
      <c r="FB1386" s="3"/>
      <c r="FC1386" s="3"/>
      <c r="FD1386" s="3"/>
      <c r="FE1386" s="3"/>
      <c r="FF1386" s="3"/>
      <c r="FG1386" s="3"/>
      <c r="FH1386" s="3"/>
      <c r="FI1386" s="3"/>
      <c r="FJ1386" s="3"/>
      <c r="FK1386" s="3"/>
      <c r="FL1386" s="3"/>
      <c r="FM1386" s="3"/>
      <c r="FN1386" s="3"/>
      <c r="FO1386" s="3"/>
      <c r="FP1386" s="3"/>
      <c r="FQ1386" s="3"/>
      <c r="FR1386" s="3"/>
      <c r="FS1386" s="3"/>
      <c r="FT1386" s="3"/>
      <c r="FU1386" s="3"/>
      <c r="FV1386" s="3"/>
      <c r="FW1386" s="3"/>
      <c r="FX1386" s="3"/>
      <c r="FY1386" s="3"/>
      <c r="FZ1386" s="3"/>
      <c r="GA1386" s="3"/>
      <c r="GB1386" s="3"/>
      <c r="GC1386" s="3"/>
      <c r="GD1386" s="3"/>
      <c r="GE1386" s="3"/>
      <c r="GF1386" s="3"/>
      <c r="GG1386" s="3"/>
      <c r="GH1386" s="3"/>
      <c r="GI1386" s="3"/>
      <c r="GJ1386" s="3"/>
      <c r="GK1386" s="3"/>
      <c r="GL1386" s="3"/>
      <c r="GM1386" s="3"/>
      <c r="GN1386" s="3"/>
      <c r="GO1386" s="3"/>
      <c r="GP1386" s="3"/>
      <c r="GQ1386" s="3"/>
      <c r="GR1386" s="3"/>
      <c r="GS1386" s="3"/>
      <c r="GT1386" s="3"/>
      <c r="GU1386" s="3"/>
      <c r="GV1386" s="3"/>
      <c r="GW1386" s="3"/>
      <c r="GX1386" s="3"/>
      <c r="GY1386" s="3"/>
      <c r="GZ1386" s="3"/>
      <c r="HA1386" s="3"/>
      <c r="HB1386" s="3"/>
      <c r="HC1386" s="3"/>
      <c r="HD1386" s="3"/>
      <c r="HE1386" s="3"/>
      <c r="HF1386" s="3"/>
      <c r="HG1386" s="3"/>
      <c r="HH1386" s="3"/>
      <c r="HI1386" s="3"/>
      <c r="HJ1386" s="3"/>
      <c r="HK1386" s="3"/>
      <c r="HL1386" s="3"/>
      <c r="HM1386" s="3"/>
      <c r="HN1386" s="3"/>
      <c r="HO1386" s="3"/>
      <c r="HP1386" s="3"/>
      <c r="HQ1386" s="3"/>
      <c r="HR1386" s="3"/>
      <c r="HS1386" s="3"/>
      <c r="HT1386" s="3"/>
      <c r="HU1386" s="3"/>
      <c r="HV1386" s="3"/>
      <c r="HW1386" s="3"/>
      <c r="HX1386" s="3"/>
      <c r="HY1386" s="3"/>
      <c r="HZ1386" s="3"/>
      <c r="IA1386" s="3"/>
      <c r="IB1386" s="3"/>
      <c r="IC1386" s="3"/>
      <c r="ID1386" s="3"/>
      <c r="IE1386" s="3"/>
      <c r="IF1386" s="3"/>
      <c r="IG1386" s="3"/>
      <c r="IH1386" s="3"/>
      <c r="II1386" s="3"/>
      <c r="IJ1386" s="3"/>
      <c r="IK1386" s="3"/>
      <c r="IL1386" s="3"/>
      <c r="IM1386" s="3"/>
      <c r="IN1386" s="3"/>
      <c r="IO1386" s="3"/>
      <c r="IP1386" s="3"/>
      <c r="IQ1386" s="3"/>
      <c r="IR1386" s="3"/>
      <c r="IS1386" s="3"/>
      <c r="IT1386" s="3"/>
      <c r="IU1386" s="3"/>
      <c r="IV1386" s="3"/>
    </row>
    <row r="1388" spans="1:5" ht="15" collapsed="1">
      <c r="A1388" t="s">
        <v>1701</v>
      </c>
      <c r="D1388" s="1">
        <f>COUNTA(D1389:D1572)</f>
        <v>184</v>
      </c>
      <c r="E1388" s="11">
        <f>SUM(E1389:E1572)</f>
        <v>441610686</v>
      </c>
    </row>
    <row r="1389" spans="2:13" ht="15" hidden="1" outlineLevel="1">
      <c r="B1389" t="s">
        <v>1702</v>
      </c>
      <c r="C1389" t="s">
        <v>0</v>
      </c>
      <c r="D1389" t="s">
        <v>7</v>
      </c>
      <c r="E1389" s="12">
        <v>4631852</v>
      </c>
      <c r="F1389" t="s">
        <v>4295</v>
      </c>
      <c r="G1389" t="s">
        <v>4296</v>
      </c>
      <c r="H1389" t="s">
        <v>4297</v>
      </c>
      <c r="I1389" t="s">
        <v>4298</v>
      </c>
      <c r="J1389" t="s">
        <v>4299</v>
      </c>
      <c r="K1389" t="s">
        <v>4300</v>
      </c>
      <c r="L1389" t="s">
        <v>4301</v>
      </c>
      <c r="M1389" t="s">
        <v>1703</v>
      </c>
    </row>
    <row r="1390" spans="2:7" ht="15" hidden="1" outlineLevel="1">
      <c r="B1390" t="s">
        <v>1704</v>
      </c>
      <c r="C1390" t="s">
        <v>0</v>
      </c>
      <c r="D1390" t="s">
        <v>104</v>
      </c>
      <c r="E1390" s="12">
        <v>1032669</v>
      </c>
      <c r="F1390" t="s">
        <v>4302</v>
      </c>
      <c r="G1390" t="s">
        <v>1705</v>
      </c>
    </row>
    <row r="1391" spans="2:6" ht="15" hidden="1" outlineLevel="1">
      <c r="B1391" t="s">
        <v>1706</v>
      </c>
      <c r="C1391" t="s">
        <v>0</v>
      </c>
      <c r="D1391" t="s">
        <v>5</v>
      </c>
      <c r="E1391" s="12">
        <v>808848</v>
      </c>
      <c r="F1391" t="s">
        <v>1707</v>
      </c>
    </row>
    <row r="1392" spans="2:5" ht="15" hidden="1" outlineLevel="1">
      <c r="B1392" t="s">
        <v>1708</v>
      </c>
      <c r="C1392" t="s">
        <v>0</v>
      </c>
      <c r="D1392" t="s">
        <v>1</v>
      </c>
      <c r="E1392" s="12">
        <v>5764</v>
      </c>
    </row>
    <row r="1393" spans="2:6" ht="15" hidden="1" outlineLevel="1">
      <c r="B1393" t="s">
        <v>1709</v>
      </c>
      <c r="C1393" t="s">
        <v>0</v>
      </c>
      <c r="D1393" t="s">
        <v>13</v>
      </c>
      <c r="E1393" s="12">
        <v>116790</v>
      </c>
      <c r="F1393" t="s">
        <v>1709</v>
      </c>
    </row>
    <row r="1394" spans="2:6" ht="15" hidden="1" outlineLevel="1">
      <c r="B1394" t="s">
        <v>1710</v>
      </c>
      <c r="C1394" t="s">
        <v>0</v>
      </c>
      <c r="D1394" t="s">
        <v>118</v>
      </c>
      <c r="E1394" s="12">
        <v>50526</v>
      </c>
      <c r="F1394" t="s">
        <v>1710</v>
      </c>
    </row>
    <row r="1395" spans="2:6" ht="15" hidden="1" outlineLevel="1">
      <c r="B1395" t="s">
        <v>1711</v>
      </c>
      <c r="C1395" t="s">
        <v>0</v>
      </c>
      <c r="D1395" t="s">
        <v>5</v>
      </c>
      <c r="E1395" s="12">
        <v>213567</v>
      </c>
      <c r="F1395" t="s">
        <v>1711</v>
      </c>
    </row>
    <row r="1396" spans="2:6" ht="15" hidden="1" outlineLevel="1">
      <c r="B1396" t="s">
        <v>1712</v>
      </c>
      <c r="C1396" t="s">
        <v>0</v>
      </c>
      <c r="D1396" t="s">
        <v>16</v>
      </c>
      <c r="E1396" s="12">
        <v>648566</v>
      </c>
      <c r="F1396" t="s">
        <v>1712</v>
      </c>
    </row>
    <row r="1397" spans="2:5" ht="15" hidden="1" outlineLevel="1">
      <c r="B1397" t="s">
        <v>1713</v>
      </c>
      <c r="C1397" t="s">
        <v>0</v>
      </c>
      <c r="D1397" t="s">
        <v>5</v>
      </c>
      <c r="E1397" s="12">
        <v>1668576</v>
      </c>
    </row>
    <row r="1398" spans="2:6" ht="15" hidden="1" outlineLevel="1">
      <c r="B1398" t="s">
        <v>1714</v>
      </c>
      <c r="C1398" t="s">
        <v>0</v>
      </c>
      <c r="D1398" t="s">
        <v>5</v>
      </c>
      <c r="E1398" s="12">
        <v>141062</v>
      </c>
      <c r="F1398" t="s">
        <v>1714</v>
      </c>
    </row>
    <row r="1399" spans="2:5" ht="15" hidden="1" outlineLevel="1">
      <c r="B1399" t="s">
        <v>1715</v>
      </c>
      <c r="C1399" t="s">
        <v>0</v>
      </c>
      <c r="D1399" t="s">
        <v>16</v>
      </c>
      <c r="E1399" s="12">
        <v>103752</v>
      </c>
    </row>
    <row r="1400" spans="2:5" ht="15" hidden="1" outlineLevel="1">
      <c r="B1400" t="s">
        <v>1716</v>
      </c>
      <c r="C1400" t="s">
        <v>0</v>
      </c>
      <c r="D1400" t="s">
        <v>16</v>
      </c>
      <c r="E1400" s="12">
        <v>122100</v>
      </c>
    </row>
    <row r="1401" spans="2:6" ht="15" hidden="1" outlineLevel="1">
      <c r="B1401" t="s">
        <v>1717</v>
      </c>
      <c r="C1401" t="s">
        <v>0</v>
      </c>
      <c r="D1401" t="s">
        <v>10</v>
      </c>
      <c r="E1401" s="12">
        <v>2322774</v>
      </c>
      <c r="F1401" t="s">
        <v>1717</v>
      </c>
    </row>
    <row r="1402" spans="2:6" ht="15" hidden="1" outlineLevel="1">
      <c r="B1402" t="s">
        <v>1718</v>
      </c>
      <c r="C1402" t="s">
        <v>0</v>
      </c>
      <c r="D1402" t="s">
        <v>13</v>
      </c>
      <c r="E1402" s="12">
        <v>5995</v>
      </c>
      <c r="F1402" t="s">
        <v>1718</v>
      </c>
    </row>
    <row r="1403" spans="2:5" ht="15" hidden="1" outlineLevel="1">
      <c r="B1403" t="s">
        <v>1719</v>
      </c>
      <c r="C1403" t="s">
        <v>0</v>
      </c>
      <c r="D1403" t="s">
        <v>16</v>
      </c>
      <c r="E1403" s="12">
        <v>1595220</v>
      </c>
    </row>
    <row r="1404" spans="2:5" ht="15" hidden="1" outlineLevel="1">
      <c r="B1404" t="s">
        <v>1720</v>
      </c>
      <c r="C1404" t="s">
        <v>0</v>
      </c>
      <c r="D1404" t="s">
        <v>1</v>
      </c>
      <c r="E1404" s="12">
        <v>8249</v>
      </c>
    </row>
    <row r="1405" spans="2:6" ht="15" hidden="1" outlineLevel="1">
      <c r="B1405" t="s">
        <v>1721</v>
      </c>
      <c r="C1405" t="s">
        <v>0</v>
      </c>
      <c r="D1405" t="s">
        <v>16</v>
      </c>
      <c r="E1405" s="12">
        <v>188325</v>
      </c>
      <c r="F1405" t="s">
        <v>1721</v>
      </c>
    </row>
    <row r="1406" spans="2:5" ht="15" hidden="1" outlineLevel="1">
      <c r="B1406" t="s">
        <v>1722</v>
      </c>
      <c r="C1406" t="s">
        <v>0</v>
      </c>
      <c r="D1406" t="s">
        <v>13</v>
      </c>
      <c r="E1406" s="12">
        <v>67230</v>
      </c>
    </row>
    <row r="1407" spans="2:6" ht="15" hidden="1" outlineLevel="1">
      <c r="B1407" t="s">
        <v>1723</v>
      </c>
      <c r="C1407" t="s">
        <v>0</v>
      </c>
      <c r="D1407" t="s">
        <v>39</v>
      </c>
      <c r="E1407" s="12">
        <v>32637</v>
      </c>
      <c r="F1407" t="s">
        <v>1723</v>
      </c>
    </row>
    <row r="1408" spans="2:5" ht="15" hidden="1" outlineLevel="1">
      <c r="B1408" t="s">
        <v>1724</v>
      </c>
      <c r="C1408" t="s">
        <v>0</v>
      </c>
      <c r="D1408" t="s">
        <v>13</v>
      </c>
      <c r="E1408" s="12">
        <v>56025</v>
      </c>
    </row>
    <row r="1409" spans="2:6" ht="15" hidden="1" outlineLevel="1">
      <c r="B1409" t="s">
        <v>1725</v>
      </c>
      <c r="C1409" t="s">
        <v>0</v>
      </c>
      <c r="D1409" t="s">
        <v>254</v>
      </c>
      <c r="E1409" s="12">
        <v>6762</v>
      </c>
      <c r="F1409" t="s">
        <v>1725</v>
      </c>
    </row>
    <row r="1410" spans="2:8" ht="15" hidden="1" outlineLevel="1">
      <c r="B1410" t="s">
        <v>1726</v>
      </c>
      <c r="C1410" t="s">
        <v>0</v>
      </c>
      <c r="D1410" t="s">
        <v>7</v>
      </c>
      <c r="E1410" s="12">
        <v>1289377</v>
      </c>
      <c r="F1410" t="s">
        <v>4303</v>
      </c>
      <c r="G1410" t="s">
        <v>4304</v>
      </c>
      <c r="H1410" t="s">
        <v>1727</v>
      </c>
    </row>
    <row r="1411" spans="2:6" ht="15" hidden="1" outlineLevel="1">
      <c r="B1411" t="s">
        <v>1728</v>
      </c>
      <c r="C1411" t="s">
        <v>0</v>
      </c>
      <c r="D1411" t="s">
        <v>1</v>
      </c>
      <c r="E1411" s="12">
        <v>576</v>
      </c>
      <c r="F1411" t="s">
        <v>1728</v>
      </c>
    </row>
    <row r="1412" spans="2:6" ht="15" hidden="1" outlineLevel="1">
      <c r="B1412" t="s">
        <v>1729</v>
      </c>
      <c r="C1412" t="s">
        <v>0</v>
      </c>
      <c r="D1412" t="s">
        <v>53</v>
      </c>
      <c r="E1412" s="12">
        <v>81</v>
      </c>
      <c r="F1412" t="s">
        <v>1729</v>
      </c>
    </row>
    <row r="1413" spans="2:5" ht="15" hidden="1" outlineLevel="1">
      <c r="B1413" t="s">
        <v>1730</v>
      </c>
      <c r="C1413" t="s">
        <v>0</v>
      </c>
      <c r="D1413" t="s">
        <v>16</v>
      </c>
      <c r="E1413" s="12">
        <v>14872</v>
      </c>
    </row>
    <row r="1414" spans="2:5" ht="15" hidden="1" outlineLevel="1">
      <c r="B1414" t="s">
        <v>1731</v>
      </c>
      <c r="C1414" t="s">
        <v>0</v>
      </c>
      <c r="D1414" t="s">
        <v>5</v>
      </c>
      <c r="E1414" s="12">
        <v>8308</v>
      </c>
    </row>
    <row r="1415" spans="2:5" ht="15" hidden="1" outlineLevel="1">
      <c r="B1415" t="s">
        <v>1732</v>
      </c>
      <c r="C1415" t="s">
        <v>0</v>
      </c>
      <c r="D1415" t="s">
        <v>13</v>
      </c>
      <c r="E1415" s="12">
        <v>346850</v>
      </c>
    </row>
    <row r="1416" spans="2:7" ht="15" hidden="1" outlineLevel="1">
      <c r="B1416" t="s">
        <v>1733</v>
      </c>
      <c r="C1416" t="s">
        <v>0</v>
      </c>
      <c r="D1416" t="s">
        <v>104</v>
      </c>
      <c r="E1416" s="12">
        <v>256366</v>
      </c>
      <c r="F1416" t="s">
        <v>4305</v>
      </c>
      <c r="G1416" t="s">
        <v>1734</v>
      </c>
    </row>
    <row r="1417" spans="2:6" ht="15" hidden="1" outlineLevel="1">
      <c r="B1417" t="s">
        <v>1735</v>
      </c>
      <c r="C1417" t="s">
        <v>0</v>
      </c>
      <c r="D1417" t="s">
        <v>1</v>
      </c>
      <c r="E1417" s="12">
        <v>22792</v>
      </c>
      <c r="F1417" t="s">
        <v>1735</v>
      </c>
    </row>
    <row r="1418" spans="2:5" ht="15" hidden="1" outlineLevel="1">
      <c r="B1418" t="s">
        <v>1736</v>
      </c>
      <c r="C1418" t="s">
        <v>0</v>
      </c>
      <c r="D1418" t="s">
        <v>16</v>
      </c>
      <c r="E1418" s="12">
        <v>1635816</v>
      </c>
    </row>
    <row r="1419" spans="2:6" ht="15" hidden="1" outlineLevel="1">
      <c r="B1419" t="s">
        <v>1737</v>
      </c>
      <c r="C1419" t="s">
        <v>0</v>
      </c>
      <c r="D1419" t="s">
        <v>16</v>
      </c>
      <c r="E1419" s="12">
        <v>1125040</v>
      </c>
      <c r="F1419" t="s">
        <v>1737</v>
      </c>
    </row>
    <row r="1420" spans="2:5" ht="15" hidden="1" outlineLevel="1">
      <c r="B1420" t="s">
        <v>1738</v>
      </c>
      <c r="C1420" t="s">
        <v>0</v>
      </c>
      <c r="D1420" t="s">
        <v>16</v>
      </c>
      <c r="E1420" s="12">
        <v>6725915</v>
      </c>
    </row>
    <row r="1421" spans="2:6" ht="15" hidden="1" outlineLevel="1">
      <c r="B1421" t="s">
        <v>1739</v>
      </c>
      <c r="C1421" t="s">
        <v>0</v>
      </c>
      <c r="D1421" t="s">
        <v>5</v>
      </c>
      <c r="E1421" s="12">
        <v>32490</v>
      </c>
      <c r="F1421" t="s">
        <v>1739</v>
      </c>
    </row>
    <row r="1422" spans="2:6" ht="15" hidden="1" outlineLevel="1">
      <c r="B1422" t="s">
        <v>1740</v>
      </c>
      <c r="C1422" t="s">
        <v>0</v>
      </c>
      <c r="D1422" t="s">
        <v>268</v>
      </c>
      <c r="E1422" s="12">
        <v>8856</v>
      </c>
      <c r="F1422" t="s">
        <v>1740</v>
      </c>
    </row>
    <row r="1423" spans="2:6" ht="15" hidden="1" outlineLevel="1">
      <c r="B1423" t="s">
        <v>1741</v>
      </c>
      <c r="C1423" t="s">
        <v>0</v>
      </c>
      <c r="D1423" t="s">
        <v>286</v>
      </c>
      <c r="E1423" s="12">
        <v>63474</v>
      </c>
      <c r="F1423" t="s">
        <v>1741</v>
      </c>
    </row>
    <row r="1424" spans="2:6" ht="15" hidden="1" outlineLevel="1">
      <c r="B1424" t="s">
        <v>1742</v>
      </c>
      <c r="C1424" t="s">
        <v>0</v>
      </c>
      <c r="D1424" t="s">
        <v>1</v>
      </c>
      <c r="E1424" s="12">
        <v>336609</v>
      </c>
      <c r="F1424" t="s">
        <v>1742</v>
      </c>
    </row>
    <row r="1425" spans="2:6" ht="15" hidden="1" outlineLevel="1">
      <c r="B1425" t="s">
        <v>1743</v>
      </c>
      <c r="C1425" t="s">
        <v>0</v>
      </c>
      <c r="D1425" t="s">
        <v>1</v>
      </c>
      <c r="E1425" s="12">
        <v>54316</v>
      </c>
      <c r="F1425" t="s">
        <v>1743</v>
      </c>
    </row>
    <row r="1426" spans="2:6" ht="15" hidden="1" outlineLevel="1">
      <c r="B1426" t="s">
        <v>1744</v>
      </c>
      <c r="C1426" t="s">
        <v>0</v>
      </c>
      <c r="D1426" t="s">
        <v>5</v>
      </c>
      <c r="E1426" s="12">
        <v>21204</v>
      </c>
      <c r="F1426" t="s">
        <v>1744</v>
      </c>
    </row>
    <row r="1427" spans="2:6" ht="15" hidden="1" outlineLevel="1">
      <c r="B1427" t="s">
        <v>1745</v>
      </c>
      <c r="C1427" t="s">
        <v>0</v>
      </c>
      <c r="D1427" t="s">
        <v>13</v>
      </c>
      <c r="E1427" s="12">
        <v>97740</v>
      </c>
      <c r="F1427" t="s">
        <v>1746</v>
      </c>
    </row>
    <row r="1428" spans="2:7" ht="15" hidden="1" outlineLevel="1">
      <c r="B1428" t="s">
        <v>1747</v>
      </c>
      <c r="C1428" t="s">
        <v>0</v>
      </c>
      <c r="D1428" t="s">
        <v>104</v>
      </c>
      <c r="E1428" s="12">
        <v>1600</v>
      </c>
      <c r="F1428" t="s">
        <v>4306</v>
      </c>
      <c r="G1428" t="s">
        <v>1748</v>
      </c>
    </row>
    <row r="1429" spans="2:6" ht="15" hidden="1" outlineLevel="1">
      <c r="B1429" t="s">
        <v>1749</v>
      </c>
      <c r="C1429" t="s">
        <v>0</v>
      </c>
      <c r="D1429" t="s">
        <v>1</v>
      </c>
      <c r="E1429" s="12">
        <v>6204</v>
      </c>
      <c r="F1429" t="s">
        <v>1749</v>
      </c>
    </row>
    <row r="1430" spans="2:5" ht="15" hidden="1" outlineLevel="1">
      <c r="B1430" t="s">
        <v>1750</v>
      </c>
      <c r="C1430" t="s">
        <v>0</v>
      </c>
      <c r="D1430" t="s">
        <v>58</v>
      </c>
      <c r="E1430" s="12">
        <v>26112</v>
      </c>
    </row>
    <row r="1431" spans="2:5" ht="15" hidden="1" outlineLevel="1">
      <c r="B1431" t="s">
        <v>1751</v>
      </c>
      <c r="C1431" t="s">
        <v>0</v>
      </c>
      <c r="D1431" t="s">
        <v>1</v>
      </c>
      <c r="E1431" s="12">
        <v>317220</v>
      </c>
    </row>
    <row r="1432" spans="2:5" ht="15" hidden="1" outlineLevel="1">
      <c r="B1432" t="s">
        <v>1752</v>
      </c>
      <c r="C1432" t="s">
        <v>0</v>
      </c>
      <c r="D1432" t="s">
        <v>1</v>
      </c>
      <c r="E1432" s="12">
        <v>14105</v>
      </c>
    </row>
    <row r="1433" spans="2:6" ht="15" hidden="1" outlineLevel="1">
      <c r="B1433" t="s">
        <v>1753</v>
      </c>
      <c r="C1433" t="s">
        <v>0</v>
      </c>
      <c r="D1433" t="s">
        <v>16</v>
      </c>
      <c r="E1433" s="12">
        <v>427800</v>
      </c>
      <c r="F1433" t="s">
        <v>1753</v>
      </c>
    </row>
    <row r="1434" spans="2:6" ht="15" hidden="1" outlineLevel="1">
      <c r="B1434" t="s">
        <v>1754</v>
      </c>
      <c r="C1434" t="s">
        <v>0</v>
      </c>
      <c r="D1434" t="s">
        <v>104</v>
      </c>
      <c r="E1434" s="12">
        <v>1500642</v>
      </c>
      <c r="F1434" t="s">
        <v>1754</v>
      </c>
    </row>
    <row r="1435" spans="2:5" ht="15" hidden="1" outlineLevel="1">
      <c r="B1435" t="s">
        <v>1755</v>
      </c>
      <c r="C1435" t="s">
        <v>0</v>
      </c>
      <c r="D1435" t="s">
        <v>13</v>
      </c>
      <c r="E1435" s="12">
        <v>50283</v>
      </c>
    </row>
    <row r="1436" spans="2:6" ht="15" hidden="1" outlineLevel="1">
      <c r="B1436" t="s">
        <v>1756</v>
      </c>
      <c r="C1436" t="s">
        <v>0</v>
      </c>
      <c r="D1436" t="s">
        <v>16</v>
      </c>
      <c r="E1436" s="12">
        <v>456552</v>
      </c>
      <c r="F1436" t="s">
        <v>1757</v>
      </c>
    </row>
    <row r="1437" spans="2:6" ht="15" hidden="1" outlineLevel="1">
      <c r="B1437" t="s">
        <v>1758</v>
      </c>
      <c r="C1437" t="s">
        <v>0</v>
      </c>
      <c r="D1437" t="s">
        <v>1</v>
      </c>
      <c r="E1437" s="12">
        <v>30634</v>
      </c>
      <c r="F1437" t="s">
        <v>1758</v>
      </c>
    </row>
    <row r="1438" spans="2:5" ht="15" hidden="1" outlineLevel="1">
      <c r="B1438" t="s">
        <v>1759</v>
      </c>
      <c r="C1438" t="s">
        <v>0</v>
      </c>
      <c r="D1438" t="s">
        <v>13</v>
      </c>
      <c r="E1438" s="12">
        <v>187796</v>
      </c>
    </row>
    <row r="1439" spans="2:6" ht="15" hidden="1" outlineLevel="1">
      <c r="B1439" t="s">
        <v>1760</v>
      </c>
      <c r="C1439" t="s">
        <v>0</v>
      </c>
      <c r="D1439" t="s">
        <v>1</v>
      </c>
      <c r="E1439" s="12">
        <v>967324</v>
      </c>
      <c r="F1439" t="s">
        <v>1760</v>
      </c>
    </row>
    <row r="1440" spans="2:5" ht="15" hidden="1" outlineLevel="1">
      <c r="B1440" t="s">
        <v>1761</v>
      </c>
      <c r="C1440" t="s">
        <v>0</v>
      </c>
      <c r="D1440" t="s">
        <v>13</v>
      </c>
      <c r="E1440" s="12">
        <v>96960</v>
      </c>
    </row>
    <row r="1441" spans="2:5" ht="15" hidden="1" outlineLevel="1">
      <c r="B1441" t="s">
        <v>1762</v>
      </c>
      <c r="C1441" t="s">
        <v>0</v>
      </c>
      <c r="D1441" t="s">
        <v>16</v>
      </c>
      <c r="E1441" s="12">
        <v>1932645</v>
      </c>
    </row>
    <row r="1442" spans="2:5" ht="15" hidden="1" outlineLevel="1">
      <c r="B1442" t="s">
        <v>1763</v>
      </c>
      <c r="C1442" t="s">
        <v>0</v>
      </c>
      <c r="D1442" t="s">
        <v>5</v>
      </c>
      <c r="E1442" s="12">
        <v>233282</v>
      </c>
    </row>
    <row r="1443" spans="2:6" ht="15" hidden="1" outlineLevel="1">
      <c r="B1443" t="s">
        <v>1764</v>
      </c>
      <c r="C1443" t="s">
        <v>0</v>
      </c>
      <c r="D1443" t="s">
        <v>16</v>
      </c>
      <c r="E1443" s="12">
        <v>172809</v>
      </c>
      <c r="F1443" t="s">
        <v>1764</v>
      </c>
    </row>
    <row r="1444" spans="2:5" ht="15" hidden="1" outlineLevel="1">
      <c r="B1444" t="s">
        <v>1765</v>
      </c>
      <c r="C1444" t="s">
        <v>0</v>
      </c>
      <c r="D1444" t="s">
        <v>13</v>
      </c>
      <c r="E1444" s="12">
        <v>417340</v>
      </c>
    </row>
    <row r="1445" spans="2:5" ht="15" hidden="1" outlineLevel="1">
      <c r="B1445" t="s">
        <v>1766</v>
      </c>
      <c r="C1445" t="s">
        <v>0</v>
      </c>
      <c r="D1445" t="s">
        <v>146</v>
      </c>
      <c r="E1445" s="12">
        <v>185344</v>
      </c>
    </row>
    <row r="1446" spans="2:5" ht="15" hidden="1" outlineLevel="1">
      <c r="B1446" t="s">
        <v>1767</v>
      </c>
      <c r="C1446" t="s">
        <v>0</v>
      </c>
      <c r="D1446" t="s">
        <v>16</v>
      </c>
      <c r="E1446" s="12">
        <v>97536</v>
      </c>
    </row>
    <row r="1447" spans="2:5" ht="15" hidden="1" outlineLevel="1">
      <c r="B1447" t="s">
        <v>1768</v>
      </c>
      <c r="C1447" t="s">
        <v>0</v>
      </c>
      <c r="D1447" t="s">
        <v>13</v>
      </c>
      <c r="E1447" s="12">
        <v>94376</v>
      </c>
    </row>
    <row r="1448" spans="2:5" ht="15" hidden="1" outlineLevel="1">
      <c r="B1448" t="s">
        <v>1769</v>
      </c>
      <c r="C1448" t="s">
        <v>0</v>
      </c>
      <c r="D1448" t="s">
        <v>1</v>
      </c>
      <c r="E1448" s="12">
        <v>1510625</v>
      </c>
    </row>
    <row r="1449" spans="2:5" ht="15" hidden="1" outlineLevel="1">
      <c r="B1449" t="s">
        <v>1770</v>
      </c>
      <c r="C1449" t="s">
        <v>0</v>
      </c>
      <c r="D1449" t="s">
        <v>1</v>
      </c>
      <c r="E1449" s="12">
        <v>11160</v>
      </c>
    </row>
    <row r="1450" spans="2:5" ht="15" hidden="1" outlineLevel="1">
      <c r="B1450" t="s">
        <v>1771</v>
      </c>
      <c r="C1450" t="s">
        <v>0</v>
      </c>
      <c r="D1450" t="s">
        <v>16</v>
      </c>
      <c r="E1450" s="12">
        <v>1875876</v>
      </c>
    </row>
    <row r="1451" spans="2:6" ht="15" hidden="1" outlineLevel="1">
      <c r="B1451" t="s">
        <v>1772</v>
      </c>
      <c r="C1451" t="s">
        <v>0</v>
      </c>
      <c r="D1451" t="s">
        <v>13</v>
      </c>
      <c r="E1451" s="12">
        <v>103716</v>
      </c>
      <c r="F1451" t="s">
        <v>1772</v>
      </c>
    </row>
    <row r="1452" spans="2:6" ht="15" hidden="1" outlineLevel="1">
      <c r="B1452" t="s">
        <v>1773</v>
      </c>
      <c r="C1452" t="s">
        <v>0</v>
      </c>
      <c r="D1452" t="s">
        <v>13</v>
      </c>
      <c r="E1452" s="12">
        <v>193476</v>
      </c>
      <c r="F1452" t="s">
        <v>1773</v>
      </c>
    </row>
    <row r="1453" spans="2:5" ht="15" hidden="1" outlineLevel="1">
      <c r="B1453" t="s">
        <v>1774</v>
      </c>
      <c r="C1453" t="s">
        <v>0</v>
      </c>
      <c r="D1453" t="s">
        <v>16</v>
      </c>
      <c r="E1453" s="12">
        <v>201300</v>
      </c>
    </row>
    <row r="1454" spans="2:6" ht="15" hidden="1" outlineLevel="1">
      <c r="B1454" t="s">
        <v>1775</v>
      </c>
      <c r="C1454" t="s">
        <v>0</v>
      </c>
      <c r="D1454" t="s">
        <v>5</v>
      </c>
      <c r="E1454" s="12">
        <v>51220</v>
      </c>
      <c r="F1454" t="s">
        <v>1775</v>
      </c>
    </row>
    <row r="1455" spans="2:5" ht="15" hidden="1" outlineLevel="1">
      <c r="B1455" t="s">
        <v>1776</v>
      </c>
      <c r="C1455" t="s">
        <v>0</v>
      </c>
      <c r="D1455" t="s">
        <v>1</v>
      </c>
      <c r="E1455" s="12">
        <v>5504</v>
      </c>
    </row>
    <row r="1456" spans="2:5" ht="15" hidden="1" outlineLevel="1">
      <c r="B1456" t="s">
        <v>1777</v>
      </c>
      <c r="C1456" t="s">
        <v>0</v>
      </c>
      <c r="D1456" t="s">
        <v>16</v>
      </c>
      <c r="E1456" s="12">
        <v>56516</v>
      </c>
    </row>
    <row r="1457" spans="2:6" ht="15" hidden="1" outlineLevel="1">
      <c r="B1457" t="s">
        <v>1778</v>
      </c>
      <c r="C1457" t="s">
        <v>0</v>
      </c>
      <c r="D1457" t="s">
        <v>16</v>
      </c>
      <c r="E1457" s="12">
        <v>369936</v>
      </c>
      <c r="F1457" t="s">
        <v>1778</v>
      </c>
    </row>
    <row r="1458" spans="2:6" ht="15" hidden="1" outlineLevel="1">
      <c r="B1458" t="s">
        <v>1779</v>
      </c>
      <c r="C1458" t="s">
        <v>0</v>
      </c>
      <c r="D1458" t="s">
        <v>16</v>
      </c>
      <c r="E1458" s="12">
        <v>113669</v>
      </c>
      <c r="F1458" t="s">
        <v>1779</v>
      </c>
    </row>
    <row r="1459" spans="2:6" ht="15" hidden="1" outlineLevel="1">
      <c r="B1459" t="s">
        <v>1780</v>
      </c>
      <c r="C1459" t="s">
        <v>0</v>
      </c>
      <c r="D1459" t="s">
        <v>13</v>
      </c>
      <c r="E1459" s="12">
        <v>58144</v>
      </c>
      <c r="F1459" t="s">
        <v>1780</v>
      </c>
    </row>
    <row r="1460" spans="2:9" ht="15" hidden="1" outlineLevel="1">
      <c r="B1460" t="s">
        <v>1781</v>
      </c>
      <c r="C1460" t="s">
        <v>0</v>
      </c>
      <c r="D1460" t="s">
        <v>7</v>
      </c>
      <c r="E1460" s="12">
        <v>10227148</v>
      </c>
      <c r="F1460" t="s">
        <v>4307</v>
      </c>
      <c r="G1460" t="s">
        <v>4308</v>
      </c>
      <c r="H1460" t="s">
        <v>4309</v>
      </c>
      <c r="I1460" t="s">
        <v>1782</v>
      </c>
    </row>
    <row r="1461" spans="2:6" ht="15" hidden="1" outlineLevel="1">
      <c r="B1461" t="s">
        <v>1783</v>
      </c>
      <c r="C1461" t="s">
        <v>0</v>
      </c>
      <c r="D1461" t="s">
        <v>1</v>
      </c>
      <c r="E1461" s="12">
        <v>451526</v>
      </c>
      <c r="F1461" t="s">
        <v>1783</v>
      </c>
    </row>
    <row r="1462" spans="2:5" ht="15" hidden="1" outlineLevel="1">
      <c r="B1462" t="s">
        <v>1784</v>
      </c>
      <c r="C1462" t="s">
        <v>0</v>
      </c>
      <c r="D1462" t="s">
        <v>118</v>
      </c>
      <c r="E1462" s="12">
        <v>198205</v>
      </c>
    </row>
    <row r="1463" spans="2:6" ht="15" hidden="1" outlineLevel="1">
      <c r="B1463" t="s">
        <v>1785</v>
      </c>
      <c r="C1463" t="s">
        <v>0</v>
      </c>
      <c r="D1463" t="s">
        <v>16</v>
      </c>
      <c r="E1463" s="12">
        <v>5597460</v>
      </c>
      <c r="F1463" t="s">
        <v>1786</v>
      </c>
    </row>
    <row r="1464" spans="2:5" ht="15" hidden="1" outlineLevel="1">
      <c r="B1464" t="s">
        <v>1787</v>
      </c>
      <c r="C1464" t="s">
        <v>0</v>
      </c>
      <c r="D1464" t="s">
        <v>1</v>
      </c>
      <c r="E1464" s="12">
        <v>38376</v>
      </c>
    </row>
    <row r="1465" spans="2:6" ht="15" hidden="1" outlineLevel="1">
      <c r="B1465" t="s">
        <v>1788</v>
      </c>
      <c r="C1465" t="s">
        <v>0</v>
      </c>
      <c r="D1465" t="s">
        <v>13</v>
      </c>
      <c r="E1465" s="12">
        <v>723900</v>
      </c>
      <c r="F1465" t="s">
        <v>1788</v>
      </c>
    </row>
    <row r="1466" spans="2:6" ht="15" hidden="1" outlineLevel="1">
      <c r="B1466" t="s">
        <v>1789</v>
      </c>
      <c r="C1466" t="s">
        <v>0</v>
      </c>
      <c r="D1466" t="s">
        <v>1790</v>
      </c>
      <c r="E1466" s="12">
        <v>252</v>
      </c>
      <c r="F1466" t="s">
        <v>1789</v>
      </c>
    </row>
    <row r="1467" spans="2:5" ht="15" hidden="1" outlineLevel="1">
      <c r="B1467" t="s">
        <v>1791</v>
      </c>
      <c r="C1467" t="s">
        <v>0</v>
      </c>
      <c r="D1467" t="s">
        <v>1</v>
      </c>
      <c r="E1467" s="12">
        <v>264</v>
      </c>
    </row>
    <row r="1468" spans="2:5" ht="15" hidden="1" outlineLevel="1">
      <c r="B1468" t="s">
        <v>1792</v>
      </c>
      <c r="C1468" t="s">
        <v>0</v>
      </c>
      <c r="D1468" t="s">
        <v>1</v>
      </c>
      <c r="E1468" s="12">
        <v>21952</v>
      </c>
    </row>
    <row r="1469" spans="2:7" ht="15" hidden="1" outlineLevel="1">
      <c r="B1469" t="s">
        <v>1793</v>
      </c>
      <c r="C1469" t="s">
        <v>0</v>
      </c>
      <c r="D1469" t="s">
        <v>104</v>
      </c>
      <c r="E1469" s="12">
        <v>9663060</v>
      </c>
      <c r="F1469" t="s">
        <v>4310</v>
      </c>
      <c r="G1469" t="s">
        <v>1794</v>
      </c>
    </row>
    <row r="1470" spans="2:16" ht="15" hidden="1" outlineLevel="1">
      <c r="B1470" t="s">
        <v>1795</v>
      </c>
      <c r="C1470" t="s">
        <v>0</v>
      </c>
      <c r="D1470" t="s">
        <v>67</v>
      </c>
      <c r="E1470" s="12">
        <v>51608753</v>
      </c>
      <c r="F1470" t="s">
        <v>4311</v>
      </c>
      <c r="G1470" t="s">
        <v>4312</v>
      </c>
      <c r="H1470" t="s">
        <v>4313</v>
      </c>
      <c r="I1470" t="s">
        <v>4314</v>
      </c>
      <c r="J1470" t="s">
        <v>4315</v>
      </c>
      <c r="K1470" t="s">
        <v>4316</v>
      </c>
      <c r="L1470" t="s">
        <v>4317</v>
      </c>
      <c r="M1470" t="s">
        <v>4318</v>
      </c>
      <c r="N1470" t="s">
        <v>4319</v>
      </c>
      <c r="O1470" t="s">
        <v>4320</v>
      </c>
      <c r="P1470" t="s">
        <v>983</v>
      </c>
    </row>
    <row r="1471" spans="2:10" ht="15" hidden="1" outlineLevel="1">
      <c r="B1471" t="s">
        <v>1796</v>
      </c>
      <c r="C1471" t="s">
        <v>0</v>
      </c>
      <c r="D1471" t="s">
        <v>104</v>
      </c>
      <c r="E1471" s="12">
        <v>198900</v>
      </c>
      <c r="F1471" t="s">
        <v>4321</v>
      </c>
      <c r="G1471" t="s">
        <v>4322</v>
      </c>
      <c r="H1471" t="s">
        <v>4323</v>
      </c>
      <c r="I1471" t="s">
        <v>4324</v>
      </c>
      <c r="J1471" t="s">
        <v>1797</v>
      </c>
    </row>
    <row r="1472" spans="2:11" ht="15" hidden="1" outlineLevel="1">
      <c r="B1472" t="s">
        <v>1798</v>
      </c>
      <c r="C1472" t="s">
        <v>0</v>
      </c>
      <c r="D1472" t="s">
        <v>7</v>
      </c>
      <c r="E1472" s="12">
        <v>19125673</v>
      </c>
      <c r="F1472" t="s">
        <v>4325</v>
      </c>
      <c r="G1472" t="s">
        <v>4326</v>
      </c>
      <c r="H1472" t="s">
        <v>1799</v>
      </c>
      <c r="I1472" t="s">
        <v>4327</v>
      </c>
      <c r="J1472" t="s">
        <v>4328</v>
      </c>
      <c r="K1472" t="s">
        <v>1800</v>
      </c>
    </row>
    <row r="1473" spans="2:10" ht="15" hidden="1" outlineLevel="1">
      <c r="B1473" t="s">
        <v>1801</v>
      </c>
      <c r="C1473" t="s">
        <v>0</v>
      </c>
      <c r="D1473" t="s">
        <v>7</v>
      </c>
      <c r="E1473" s="12">
        <v>5306712</v>
      </c>
      <c r="F1473" t="s">
        <v>4329</v>
      </c>
      <c r="G1473" t="s">
        <v>4330</v>
      </c>
      <c r="H1473" t="s">
        <v>4331</v>
      </c>
      <c r="I1473" t="s">
        <v>4332</v>
      </c>
      <c r="J1473" t="s">
        <v>1802</v>
      </c>
    </row>
    <row r="1474" spans="2:6" ht="15" hidden="1" outlineLevel="1">
      <c r="B1474" t="s">
        <v>1803</v>
      </c>
      <c r="C1474" t="s">
        <v>0</v>
      </c>
      <c r="D1474" t="s">
        <v>1</v>
      </c>
      <c r="E1474" s="12">
        <v>838452</v>
      </c>
      <c r="F1474" t="s">
        <v>1804</v>
      </c>
    </row>
    <row r="1475" spans="2:7" ht="15" hidden="1" outlineLevel="1">
      <c r="B1475" t="s">
        <v>1805</v>
      </c>
      <c r="C1475" t="s">
        <v>0</v>
      </c>
      <c r="D1475" t="s">
        <v>104</v>
      </c>
      <c r="E1475" s="12">
        <v>6710349</v>
      </c>
      <c r="F1475" t="s">
        <v>4333</v>
      </c>
      <c r="G1475" t="s">
        <v>1806</v>
      </c>
    </row>
    <row r="1476" spans="2:6" ht="15" hidden="1" outlineLevel="1">
      <c r="B1476" t="s">
        <v>1807</v>
      </c>
      <c r="C1476" t="s">
        <v>0</v>
      </c>
      <c r="D1476" t="s">
        <v>13</v>
      </c>
      <c r="E1476" s="12">
        <v>208616</v>
      </c>
      <c r="F1476" t="s">
        <v>1808</v>
      </c>
    </row>
    <row r="1477" spans="2:9" ht="15" hidden="1" outlineLevel="1">
      <c r="B1477" t="s">
        <v>1809</v>
      </c>
      <c r="C1477" t="s">
        <v>0</v>
      </c>
      <c r="D1477" t="s">
        <v>104</v>
      </c>
      <c r="E1477" s="12">
        <v>19989925</v>
      </c>
      <c r="F1477" t="s">
        <v>4334</v>
      </c>
      <c r="G1477" t="s">
        <v>4335</v>
      </c>
      <c r="H1477" t="s">
        <v>4336</v>
      </c>
      <c r="I1477" t="s">
        <v>1810</v>
      </c>
    </row>
    <row r="1478" spans="2:6" ht="15" hidden="1" outlineLevel="1">
      <c r="B1478" t="s">
        <v>1811</v>
      </c>
      <c r="C1478" t="s">
        <v>0</v>
      </c>
      <c r="D1478" t="s">
        <v>5</v>
      </c>
      <c r="E1478" s="12">
        <v>79566</v>
      </c>
      <c r="F1478" t="s">
        <v>1811</v>
      </c>
    </row>
    <row r="1479" spans="2:6" ht="15" hidden="1" outlineLevel="1">
      <c r="B1479" t="s">
        <v>1812</v>
      </c>
      <c r="C1479" t="s">
        <v>0</v>
      </c>
      <c r="D1479" t="s">
        <v>35</v>
      </c>
      <c r="E1479" s="12">
        <v>92105</v>
      </c>
      <c r="F1479" t="s">
        <v>1812</v>
      </c>
    </row>
    <row r="1480" spans="2:6" ht="15" hidden="1" outlineLevel="1">
      <c r="B1480" t="s">
        <v>1813</v>
      </c>
      <c r="C1480" t="s">
        <v>0</v>
      </c>
      <c r="D1480" t="s">
        <v>16</v>
      </c>
      <c r="E1480" s="12">
        <v>82703</v>
      </c>
      <c r="F1480" t="s">
        <v>1814</v>
      </c>
    </row>
    <row r="1481" spans="2:12" ht="15" hidden="1" outlineLevel="1">
      <c r="B1481" t="s">
        <v>1815</v>
      </c>
      <c r="C1481" t="s">
        <v>0</v>
      </c>
      <c r="D1481" t="s">
        <v>7</v>
      </c>
      <c r="E1481" s="12">
        <v>36092544</v>
      </c>
      <c r="F1481" t="s">
        <v>4337</v>
      </c>
      <c r="G1481" t="s">
        <v>4338</v>
      </c>
      <c r="H1481" t="s">
        <v>4339</v>
      </c>
      <c r="I1481" t="s">
        <v>4340</v>
      </c>
      <c r="J1481" t="s">
        <v>4341</v>
      </c>
      <c r="K1481" t="s">
        <v>4342</v>
      </c>
      <c r="L1481" t="s">
        <v>1816</v>
      </c>
    </row>
    <row r="1482" spans="2:6" ht="15" hidden="1" outlineLevel="1">
      <c r="B1482" t="s">
        <v>1817</v>
      </c>
      <c r="C1482" t="s">
        <v>2</v>
      </c>
      <c r="D1482" t="s">
        <v>1</v>
      </c>
      <c r="E1482" s="12">
        <v>612446</v>
      </c>
      <c r="F1482" t="s">
        <v>1818</v>
      </c>
    </row>
    <row r="1483" spans="2:6" ht="15" hidden="1" outlineLevel="1">
      <c r="B1483" t="s">
        <v>1819</v>
      </c>
      <c r="C1483" t="s">
        <v>2</v>
      </c>
      <c r="D1483" t="s">
        <v>16</v>
      </c>
      <c r="E1483" s="12">
        <v>11517388</v>
      </c>
      <c r="F1483" t="s">
        <v>1820</v>
      </c>
    </row>
    <row r="1484" spans="2:8" ht="15" hidden="1" outlineLevel="1">
      <c r="B1484" t="s">
        <v>1821</v>
      </c>
      <c r="C1484" t="s">
        <v>2</v>
      </c>
      <c r="D1484" t="s">
        <v>104</v>
      </c>
      <c r="E1484" s="12">
        <v>6551280</v>
      </c>
      <c r="F1484" t="s">
        <v>4343</v>
      </c>
      <c r="G1484" t="s">
        <v>4344</v>
      </c>
      <c r="H1484" t="s">
        <v>1822</v>
      </c>
    </row>
    <row r="1485" spans="2:6" ht="15" hidden="1" outlineLevel="1">
      <c r="B1485" t="s">
        <v>1823</v>
      </c>
      <c r="C1485" t="s">
        <v>2</v>
      </c>
      <c r="D1485" t="s">
        <v>1</v>
      </c>
      <c r="E1485" s="12">
        <v>2838</v>
      </c>
      <c r="F1485" t="s">
        <v>1823</v>
      </c>
    </row>
    <row r="1486" spans="2:5" ht="15" hidden="1" outlineLevel="1">
      <c r="B1486" t="s">
        <v>1824</v>
      </c>
      <c r="C1486" t="s">
        <v>2</v>
      </c>
      <c r="D1486" t="s">
        <v>1</v>
      </c>
      <c r="E1486" s="12">
        <v>249860</v>
      </c>
    </row>
    <row r="1487" spans="2:6" ht="15" hidden="1" outlineLevel="1">
      <c r="B1487" t="s">
        <v>1825</v>
      </c>
      <c r="C1487" t="s">
        <v>2</v>
      </c>
      <c r="D1487" t="s">
        <v>1</v>
      </c>
      <c r="E1487" s="12">
        <v>2553486</v>
      </c>
      <c r="F1487" t="s">
        <v>1826</v>
      </c>
    </row>
    <row r="1488" spans="2:6" ht="15" hidden="1" outlineLevel="1">
      <c r="B1488" t="s">
        <v>1706</v>
      </c>
      <c r="C1488" t="s">
        <v>2</v>
      </c>
      <c r="D1488" t="s">
        <v>5</v>
      </c>
      <c r="E1488" s="12">
        <v>714420</v>
      </c>
      <c r="F1488" t="s">
        <v>1707</v>
      </c>
    </row>
    <row r="1489" spans="2:6" ht="15" hidden="1" outlineLevel="1">
      <c r="B1489" t="s">
        <v>1709</v>
      </c>
      <c r="C1489" t="s">
        <v>2</v>
      </c>
      <c r="D1489" t="s">
        <v>13</v>
      </c>
      <c r="E1489" s="12">
        <v>1680086</v>
      </c>
      <c r="F1489" t="s">
        <v>1709</v>
      </c>
    </row>
    <row r="1490" spans="2:6" ht="15" hidden="1" outlineLevel="1">
      <c r="B1490" t="s">
        <v>1712</v>
      </c>
      <c r="C1490" t="s">
        <v>2</v>
      </c>
      <c r="D1490" t="s">
        <v>16</v>
      </c>
      <c r="E1490" s="12">
        <v>902552</v>
      </c>
      <c r="F1490" t="s">
        <v>1712</v>
      </c>
    </row>
    <row r="1491" spans="2:6" ht="15" hidden="1" outlineLevel="1">
      <c r="B1491" t="s">
        <v>1714</v>
      </c>
      <c r="C1491" t="s">
        <v>2</v>
      </c>
      <c r="D1491" t="s">
        <v>5</v>
      </c>
      <c r="E1491" s="12">
        <v>688758</v>
      </c>
      <c r="F1491" t="s">
        <v>1714</v>
      </c>
    </row>
    <row r="1492" spans="2:6" ht="15" hidden="1" outlineLevel="1">
      <c r="B1492" t="s">
        <v>1827</v>
      </c>
      <c r="C1492" t="s">
        <v>2</v>
      </c>
      <c r="D1492" t="s">
        <v>16</v>
      </c>
      <c r="E1492" s="12">
        <v>2802688</v>
      </c>
      <c r="F1492" t="s">
        <v>1827</v>
      </c>
    </row>
    <row r="1493" spans="2:6" ht="15" hidden="1" outlineLevel="1">
      <c r="B1493" t="s">
        <v>1718</v>
      </c>
      <c r="C1493" t="s">
        <v>2</v>
      </c>
      <c r="D1493" t="s">
        <v>1</v>
      </c>
      <c r="E1493" s="12">
        <v>4324</v>
      </c>
      <c r="F1493" t="s">
        <v>1718</v>
      </c>
    </row>
    <row r="1494" spans="2:5" ht="15" hidden="1" outlineLevel="1">
      <c r="B1494" t="s">
        <v>1719</v>
      </c>
      <c r="C1494" t="s">
        <v>2</v>
      </c>
      <c r="D1494" t="s">
        <v>16</v>
      </c>
      <c r="E1494" s="12">
        <v>2663210</v>
      </c>
    </row>
    <row r="1495" spans="2:6" ht="15" hidden="1" outlineLevel="1">
      <c r="B1495" t="s">
        <v>1828</v>
      </c>
      <c r="C1495" t="s">
        <v>2</v>
      </c>
      <c r="D1495" t="s">
        <v>1</v>
      </c>
      <c r="E1495" s="12">
        <v>130830</v>
      </c>
      <c r="F1495" t="s">
        <v>1828</v>
      </c>
    </row>
    <row r="1496" spans="2:5" ht="15" hidden="1" outlineLevel="1">
      <c r="B1496" t="s">
        <v>1829</v>
      </c>
      <c r="C1496" t="s">
        <v>2</v>
      </c>
      <c r="D1496" t="s">
        <v>32</v>
      </c>
      <c r="E1496" s="12">
        <v>1560448</v>
      </c>
    </row>
    <row r="1497" spans="2:5" ht="15" hidden="1" outlineLevel="1">
      <c r="B1497" t="s">
        <v>1804</v>
      </c>
      <c r="C1497" t="s">
        <v>2</v>
      </c>
      <c r="D1497" t="s">
        <v>13</v>
      </c>
      <c r="E1497" s="12">
        <v>1019806</v>
      </c>
    </row>
    <row r="1498" spans="2:5" ht="15" hidden="1" outlineLevel="1">
      <c r="B1498" t="s">
        <v>1830</v>
      </c>
      <c r="C1498" t="s">
        <v>2</v>
      </c>
      <c r="D1498" t="s">
        <v>5</v>
      </c>
      <c r="E1498" s="12">
        <v>7368504</v>
      </c>
    </row>
    <row r="1499" spans="2:6" ht="15" hidden="1" outlineLevel="1">
      <c r="B1499" t="s">
        <v>1831</v>
      </c>
      <c r="C1499" t="s">
        <v>2</v>
      </c>
      <c r="D1499" t="s">
        <v>1</v>
      </c>
      <c r="E1499" s="12">
        <v>26112</v>
      </c>
      <c r="F1499" t="s">
        <v>1831</v>
      </c>
    </row>
    <row r="1500" spans="2:6" ht="15" hidden="1" outlineLevel="1">
      <c r="B1500" t="s">
        <v>1723</v>
      </c>
      <c r="C1500" t="s">
        <v>2</v>
      </c>
      <c r="D1500" t="s">
        <v>133</v>
      </c>
      <c r="E1500" s="12">
        <v>46944</v>
      </c>
      <c r="F1500" t="s">
        <v>1723</v>
      </c>
    </row>
    <row r="1501" spans="2:6" ht="15" hidden="1" outlineLevel="1">
      <c r="B1501" t="s">
        <v>1724</v>
      </c>
      <c r="C1501" t="s">
        <v>2</v>
      </c>
      <c r="D1501" t="s">
        <v>13</v>
      </c>
      <c r="E1501" s="12">
        <v>1012020</v>
      </c>
      <c r="F1501" t="s">
        <v>1724</v>
      </c>
    </row>
    <row r="1502" spans="2:6" ht="15" hidden="1" outlineLevel="1">
      <c r="B1502" t="s">
        <v>1725</v>
      </c>
      <c r="C1502" t="s">
        <v>2</v>
      </c>
      <c r="D1502" t="s">
        <v>5</v>
      </c>
      <c r="E1502" s="12">
        <v>762842</v>
      </c>
      <c r="F1502" t="s">
        <v>1725</v>
      </c>
    </row>
    <row r="1503" spans="2:6" ht="15" hidden="1" outlineLevel="1">
      <c r="B1503" t="s">
        <v>1832</v>
      </c>
      <c r="C1503" t="s">
        <v>2</v>
      </c>
      <c r="D1503" t="s">
        <v>5</v>
      </c>
      <c r="E1503" s="12">
        <v>207936</v>
      </c>
      <c r="F1503" t="s">
        <v>1832</v>
      </c>
    </row>
    <row r="1504" spans="2:5" ht="15" hidden="1" outlineLevel="1">
      <c r="B1504" t="s">
        <v>1833</v>
      </c>
      <c r="C1504" t="s">
        <v>2</v>
      </c>
      <c r="D1504" t="s">
        <v>5</v>
      </c>
      <c r="E1504" s="12">
        <v>8305527</v>
      </c>
    </row>
    <row r="1505" spans="2:6" ht="15" hidden="1" outlineLevel="1">
      <c r="B1505" t="s">
        <v>1729</v>
      </c>
      <c r="C1505" t="s">
        <v>2</v>
      </c>
      <c r="D1505" t="s">
        <v>1</v>
      </c>
      <c r="E1505" s="12">
        <v>12714</v>
      </c>
      <c r="F1505" t="s">
        <v>1729</v>
      </c>
    </row>
    <row r="1506" spans="2:6" ht="15" hidden="1" outlineLevel="1">
      <c r="B1506" t="s">
        <v>1834</v>
      </c>
      <c r="C1506" t="s">
        <v>2</v>
      </c>
      <c r="D1506" t="s">
        <v>146</v>
      </c>
      <c r="E1506" s="12">
        <v>68796</v>
      </c>
      <c r="F1506" t="s">
        <v>1834</v>
      </c>
    </row>
    <row r="1507" spans="2:6" ht="15" hidden="1" outlineLevel="1">
      <c r="B1507" t="s">
        <v>1730</v>
      </c>
      <c r="C1507" t="s">
        <v>2</v>
      </c>
      <c r="D1507" t="s">
        <v>16</v>
      </c>
      <c r="E1507" s="12">
        <v>1944957</v>
      </c>
      <c r="F1507" t="s">
        <v>1730</v>
      </c>
    </row>
    <row r="1508" spans="2:6" ht="15" hidden="1" outlineLevel="1">
      <c r="B1508" t="s">
        <v>1835</v>
      </c>
      <c r="C1508" t="s">
        <v>2</v>
      </c>
      <c r="D1508" t="s">
        <v>1</v>
      </c>
      <c r="E1508" s="12">
        <v>170506</v>
      </c>
      <c r="F1508" t="s">
        <v>1835</v>
      </c>
    </row>
    <row r="1509" spans="2:6" ht="15" hidden="1" outlineLevel="1">
      <c r="B1509" t="s">
        <v>1836</v>
      </c>
      <c r="C1509" t="s">
        <v>2</v>
      </c>
      <c r="D1509" t="s">
        <v>16</v>
      </c>
      <c r="E1509" s="12">
        <v>870350</v>
      </c>
      <c r="F1509" t="s">
        <v>1836</v>
      </c>
    </row>
    <row r="1510" spans="2:5" ht="15" hidden="1" outlineLevel="1">
      <c r="B1510" t="s">
        <v>1837</v>
      </c>
      <c r="C1510" t="s">
        <v>2</v>
      </c>
      <c r="D1510" t="s">
        <v>1</v>
      </c>
      <c r="E1510" s="12">
        <v>140936</v>
      </c>
    </row>
    <row r="1511" spans="2:6" ht="15" hidden="1" outlineLevel="1">
      <c r="B1511" t="s">
        <v>1838</v>
      </c>
      <c r="C1511" t="s">
        <v>2</v>
      </c>
      <c r="D1511" t="s">
        <v>5</v>
      </c>
      <c r="E1511" s="12">
        <v>38690</v>
      </c>
      <c r="F1511" t="s">
        <v>1731</v>
      </c>
    </row>
    <row r="1512" spans="2:10" ht="15" hidden="1" outlineLevel="1">
      <c r="B1512" t="s">
        <v>1839</v>
      </c>
      <c r="C1512" t="s">
        <v>2</v>
      </c>
      <c r="D1512" t="s">
        <v>104</v>
      </c>
      <c r="E1512" s="12">
        <v>2626975</v>
      </c>
      <c r="F1512" t="s">
        <v>4345</v>
      </c>
      <c r="G1512" t="s">
        <v>4346</v>
      </c>
      <c r="H1512" t="s">
        <v>4347</v>
      </c>
      <c r="I1512" t="s">
        <v>4348</v>
      </c>
      <c r="J1512" t="s">
        <v>1840</v>
      </c>
    </row>
    <row r="1513" spans="2:7" ht="15" hidden="1" outlineLevel="1">
      <c r="B1513" t="s">
        <v>1841</v>
      </c>
      <c r="C1513" t="s">
        <v>2</v>
      </c>
      <c r="D1513" t="s">
        <v>7</v>
      </c>
      <c r="E1513" s="12">
        <v>1146474</v>
      </c>
      <c r="F1513" t="s">
        <v>4349</v>
      </c>
      <c r="G1513" t="s">
        <v>1842</v>
      </c>
    </row>
    <row r="1514" spans="2:5" ht="15" hidden="1" outlineLevel="1">
      <c r="B1514" t="s">
        <v>1736</v>
      </c>
      <c r="C1514" t="s">
        <v>2</v>
      </c>
      <c r="D1514" t="s">
        <v>16</v>
      </c>
      <c r="E1514" s="12">
        <v>2429904</v>
      </c>
    </row>
    <row r="1515" spans="2:6" ht="15" hidden="1" outlineLevel="1">
      <c r="B1515" t="s">
        <v>1843</v>
      </c>
      <c r="C1515" t="s">
        <v>2</v>
      </c>
      <c r="D1515" t="s">
        <v>5</v>
      </c>
      <c r="E1515" s="12">
        <v>1329816</v>
      </c>
      <c r="F1515" t="s">
        <v>1843</v>
      </c>
    </row>
    <row r="1516" spans="2:6" ht="15" hidden="1" outlineLevel="1">
      <c r="B1516" t="s">
        <v>1737</v>
      </c>
      <c r="C1516" t="s">
        <v>2</v>
      </c>
      <c r="D1516" t="s">
        <v>16</v>
      </c>
      <c r="E1516" s="12">
        <v>265467</v>
      </c>
      <c r="F1516" t="s">
        <v>1737</v>
      </c>
    </row>
    <row r="1517" spans="2:6" ht="15" hidden="1" outlineLevel="1">
      <c r="B1517" t="s">
        <v>1844</v>
      </c>
      <c r="C1517" t="s">
        <v>2</v>
      </c>
      <c r="D1517" t="s">
        <v>1</v>
      </c>
      <c r="E1517" s="12">
        <v>138890</v>
      </c>
      <c r="F1517" t="s">
        <v>1844</v>
      </c>
    </row>
    <row r="1518" spans="2:5" ht="15" hidden="1" outlineLevel="1">
      <c r="B1518" t="s">
        <v>1845</v>
      </c>
      <c r="C1518" t="s">
        <v>2</v>
      </c>
      <c r="D1518" t="s">
        <v>1</v>
      </c>
      <c r="E1518" s="12">
        <v>493641</v>
      </c>
    </row>
    <row r="1519" spans="2:6" ht="15" hidden="1" outlineLevel="1">
      <c r="B1519" t="s">
        <v>1846</v>
      </c>
      <c r="C1519" t="s">
        <v>2</v>
      </c>
      <c r="D1519" t="s">
        <v>16</v>
      </c>
      <c r="E1519" s="12">
        <v>189164</v>
      </c>
      <c r="F1519" t="s">
        <v>1846</v>
      </c>
    </row>
    <row r="1520" spans="2:6" ht="15" hidden="1" outlineLevel="1">
      <c r="B1520" t="s">
        <v>1847</v>
      </c>
      <c r="C1520" t="s">
        <v>2</v>
      </c>
      <c r="D1520" t="s">
        <v>16</v>
      </c>
      <c r="E1520" s="12">
        <v>88323</v>
      </c>
      <c r="F1520" t="s">
        <v>1847</v>
      </c>
    </row>
    <row r="1521" spans="2:5" ht="15" hidden="1" outlineLevel="1">
      <c r="B1521" t="s">
        <v>1848</v>
      </c>
      <c r="C1521" t="s">
        <v>2</v>
      </c>
      <c r="D1521" t="s">
        <v>16</v>
      </c>
      <c r="E1521" s="12">
        <v>68080</v>
      </c>
    </row>
    <row r="1522" spans="2:6" ht="15" hidden="1" outlineLevel="1">
      <c r="B1522" t="s">
        <v>1741</v>
      </c>
      <c r="C1522" t="s">
        <v>2</v>
      </c>
      <c r="D1522" t="s">
        <v>286</v>
      </c>
      <c r="E1522" s="12">
        <v>322322</v>
      </c>
      <c r="F1522" t="s">
        <v>1741</v>
      </c>
    </row>
    <row r="1523" spans="2:6" ht="15" hidden="1" outlineLevel="1">
      <c r="B1523" t="s">
        <v>1744</v>
      </c>
      <c r="C1523" t="s">
        <v>2</v>
      </c>
      <c r="D1523" t="s">
        <v>16</v>
      </c>
      <c r="E1523" s="12">
        <v>1830764</v>
      </c>
      <c r="F1523" t="s">
        <v>1744</v>
      </c>
    </row>
    <row r="1524" spans="2:6" ht="15" hidden="1" outlineLevel="1">
      <c r="B1524" t="s">
        <v>1849</v>
      </c>
      <c r="C1524" t="s">
        <v>2</v>
      </c>
      <c r="D1524" t="s">
        <v>32</v>
      </c>
      <c r="E1524" s="12">
        <v>1976135</v>
      </c>
      <c r="F1524" t="s">
        <v>1849</v>
      </c>
    </row>
    <row r="1525" spans="2:6" ht="15" hidden="1" outlineLevel="1">
      <c r="B1525" t="s">
        <v>1850</v>
      </c>
      <c r="C1525" t="s">
        <v>2</v>
      </c>
      <c r="D1525" t="s">
        <v>1</v>
      </c>
      <c r="E1525" s="12">
        <v>2990</v>
      </c>
      <c r="F1525" t="s">
        <v>1850</v>
      </c>
    </row>
    <row r="1526" spans="2:6" ht="15" hidden="1" outlineLevel="1">
      <c r="B1526" t="s">
        <v>1851</v>
      </c>
      <c r="C1526" t="s">
        <v>2</v>
      </c>
      <c r="D1526" t="s">
        <v>1</v>
      </c>
      <c r="E1526" s="12">
        <v>330639</v>
      </c>
      <c r="F1526" t="s">
        <v>1851</v>
      </c>
    </row>
    <row r="1527" spans="2:5" ht="15" hidden="1" outlineLevel="1">
      <c r="B1527" t="s">
        <v>1747</v>
      </c>
      <c r="C1527" t="s">
        <v>2</v>
      </c>
      <c r="D1527" t="s">
        <v>13</v>
      </c>
      <c r="E1527" s="12">
        <v>20424</v>
      </c>
    </row>
    <row r="1528" spans="2:6" ht="15" hidden="1" outlineLevel="1">
      <c r="B1528" t="s">
        <v>1852</v>
      </c>
      <c r="C1528" t="s">
        <v>2</v>
      </c>
      <c r="D1528" t="s">
        <v>5</v>
      </c>
      <c r="E1528" s="12">
        <v>4262324</v>
      </c>
      <c r="F1528" t="s">
        <v>1853</v>
      </c>
    </row>
    <row r="1529" spans="2:5" ht="15" hidden="1" outlineLevel="1">
      <c r="B1529" t="s">
        <v>1854</v>
      </c>
      <c r="C1529" t="s">
        <v>2</v>
      </c>
      <c r="D1529" t="s">
        <v>16</v>
      </c>
      <c r="E1529" s="12">
        <v>3274392</v>
      </c>
    </row>
    <row r="1530" spans="2:5" ht="15" hidden="1" outlineLevel="1">
      <c r="B1530" t="s">
        <v>1750</v>
      </c>
      <c r="C1530" t="s">
        <v>2</v>
      </c>
      <c r="D1530" t="s">
        <v>5</v>
      </c>
      <c r="E1530" s="12">
        <v>152994</v>
      </c>
    </row>
    <row r="1531" spans="2:6" ht="15" hidden="1" outlineLevel="1">
      <c r="B1531" t="s">
        <v>1753</v>
      </c>
      <c r="C1531" t="s">
        <v>2</v>
      </c>
      <c r="D1531" t="s">
        <v>16</v>
      </c>
      <c r="E1531" s="12">
        <v>1574601</v>
      </c>
      <c r="F1531" t="s">
        <v>1753</v>
      </c>
    </row>
    <row r="1532" spans="2:6" ht="15" hidden="1" outlineLevel="1">
      <c r="B1532" t="s">
        <v>1754</v>
      </c>
      <c r="C1532" t="s">
        <v>2</v>
      </c>
      <c r="D1532" t="s">
        <v>104</v>
      </c>
      <c r="E1532" s="12">
        <v>1435392</v>
      </c>
      <c r="F1532" t="s">
        <v>1754</v>
      </c>
    </row>
    <row r="1533" spans="2:8" ht="15" hidden="1" outlineLevel="1">
      <c r="B1533" t="s">
        <v>1756</v>
      </c>
      <c r="C1533" t="s">
        <v>2</v>
      </c>
      <c r="D1533" t="s">
        <v>104</v>
      </c>
      <c r="E1533" s="12">
        <v>4267482</v>
      </c>
      <c r="F1533" t="s">
        <v>4350</v>
      </c>
      <c r="G1533" t="s">
        <v>4351</v>
      </c>
      <c r="H1533" t="s">
        <v>1855</v>
      </c>
    </row>
    <row r="1534" spans="2:6" ht="15" hidden="1" outlineLevel="1">
      <c r="B1534" t="s">
        <v>1856</v>
      </c>
      <c r="C1534" t="s">
        <v>2</v>
      </c>
      <c r="D1534" t="s">
        <v>13</v>
      </c>
      <c r="E1534" s="12">
        <v>260942</v>
      </c>
      <c r="F1534" t="s">
        <v>1856</v>
      </c>
    </row>
    <row r="1535" spans="2:5" ht="15" hidden="1" outlineLevel="1">
      <c r="B1535" t="s">
        <v>1857</v>
      </c>
      <c r="C1535" t="s">
        <v>2</v>
      </c>
      <c r="D1535" t="s">
        <v>16</v>
      </c>
      <c r="E1535" s="12">
        <v>245476</v>
      </c>
    </row>
    <row r="1536" spans="2:6" ht="15" hidden="1" outlineLevel="1">
      <c r="B1536" t="s">
        <v>1858</v>
      </c>
      <c r="C1536" t="s">
        <v>2</v>
      </c>
      <c r="D1536" t="s">
        <v>1</v>
      </c>
      <c r="E1536" s="12">
        <v>64176</v>
      </c>
      <c r="F1536" t="s">
        <v>1858</v>
      </c>
    </row>
    <row r="1537" spans="2:5" ht="15" hidden="1" outlineLevel="1">
      <c r="B1537" t="s">
        <v>1859</v>
      </c>
      <c r="C1537" t="s">
        <v>2</v>
      </c>
      <c r="D1537" t="s">
        <v>1</v>
      </c>
      <c r="E1537" s="12">
        <v>31125</v>
      </c>
    </row>
    <row r="1538" spans="2:6" ht="15" hidden="1" outlineLevel="1">
      <c r="B1538" t="s">
        <v>1860</v>
      </c>
      <c r="C1538" t="s">
        <v>2</v>
      </c>
      <c r="D1538" t="s">
        <v>10</v>
      </c>
      <c r="E1538" s="12">
        <v>602148</v>
      </c>
      <c r="F1538" t="s">
        <v>1860</v>
      </c>
    </row>
    <row r="1539" spans="2:6" ht="15" hidden="1" outlineLevel="1">
      <c r="B1539" t="s">
        <v>1861</v>
      </c>
      <c r="C1539" t="s">
        <v>2</v>
      </c>
      <c r="D1539" t="s">
        <v>13</v>
      </c>
      <c r="E1539" s="12">
        <v>2432654</v>
      </c>
      <c r="F1539" t="s">
        <v>1861</v>
      </c>
    </row>
    <row r="1540" spans="2:6" ht="15" hidden="1" outlineLevel="1">
      <c r="B1540" t="s">
        <v>1862</v>
      </c>
      <c r="C1540" t="s">
        <v>2</v>
      </c>
      <c r="D1540" t="s">
        <v>13</v>
      </c>
      <c r="E1540" s="12">
        <v>688128</v>
      </c>
      <c r="F1540" t="s">
        <v>1862</v>
      </c>
    </row>
    <row r="1541" spans="2:5" ht="15" hidden="1" outlineLevel="1">
      <c r="B1541" t="s">
        <v>1863</v>
      </c>
      <c r="C1541" t="s">
        <v>2</v>
      </c>
      <c r="D1541" t="s">
        <v>16</v>
      </c>
      <c r="E1541" s="12">
        <v>6107465</v>
      </c>
    </row>
    <row r="1542" spans="2:6" ht="15" hidden="1" outlineLevel="1">
      <c r="B1542" t="s">
        <v>1760</v>
      </c>
      <c r="C1542" t="s">
        <v>2</v>
      </c>
      <c r="D1542" t="s">
        <v>1</v>
      </c>
      <c r="E1542" s="12">
        <v>954200</v>
      </c>
      <c r="F1542" t="s">
        <v>1760</v>
      </c>
    </row>
    <row r="1543" spans="2:5" ht="15" hidden="1" outlineLevel="1">
      <c r="B1543" t="s">
        <v>1761</v>
      </c>
      <c r="C1543" t="s">
        <v>2</v>
      </c>
      <c r="D1543" t="s">
        <v>16</v>
      </c>
      <c r="E1543" s="12">
        <v>1251312</v>
      </c>
    </row>
    <row r="1544" spans="2:5" ht="15" hidden="1" outlineLevel="1">
      <c r="B1544" t="s">
        <v>1762</v>
      </c>
      <c r="C1544" t="s">
        <v>2</v>
      </c>
      <c r="D1544" t="s">
        <v>5</v>
      </c>
      <c r="E1544" s="12">
        <v>1773243</v>
      </c>
    </row>
    <row r="1545" spans="2:5" ht="15" hidden="1" outlineLevel="1">
      <c r="B1545" t="s">
        <v>1767</v>
      </c>
      <c r="C1545" t="s">
        <v>2</v>
      </c>
      <c r="D1545" t="s">
        <v>5</v>
      </c>
      <c r="E1545" s="12">
        <v>30573</v>
      </c>
    </row>
    <row r="1546" spans="2:6" ht="15" hidden="1" outlineLevel="1">
      <c r="B1546" t="s">
        <v>1864</v>
      </c>
      <c r="C1546" t="s">
        <v>2</v>
      </c>
      <c r="D1546" t="s">
        <v>5</v>
      </c>
      <c r="E1546" s="12">
        <v>44308</v>
      </c>
      <c r="F1546" t="s">
        <v>1864</v>
      </c>
    </row>
    <row r="1547" spans="2:6" ht="15" hidden="1" outlineLevel="1">
      <c r="B1547" t="s">
        <v>1778</v>
      </c>
      <c r="C1547" t="s">
        <v>2</v>
      </c>
      <c r="D1547" t="s">
        <v>13</v>
      </c>
      <c r="E1547" s="12">
        <v>79459</v>
      </c>
      <c r="F1547" t="s">
        <v>1778</v>
      </c>
    </row>
    <row r="1548" spans="2:6" ht="15" hidden="1" outlineLevel="1">
      <c r="B1548" t="s">
        <v>1779</v>
      </c>
      <c r="C1548" t="s">
        <v>2</v>
      </c>
      <c r="D1548" t="s">
        <v>16</v>
      </c>
      <c r="E1548" s="12">
        <v>85499</v>
      </c>
      <c r="F1548" t="s">
        <v>1779</v>
      </c>
    </row>
    <row r="1549" spans="2:6" ht="15" hidden="1" outlineLevel="1">
      <c r="B1549" t="s">
        <v>1865</v>
      </c>
      <c r="C1549" t="s">
        <v>2</v>
      </c>
      <c r="D1549" t="s">
        <v>254</v>
      </c>
      <c r="E1549" s="12">
        <v>341658</v>
      </c>
      <c r="F1549" t="s">
        <v>1865</v>
      </c>
    </row>
    <row r="1550" spans="2:6" ht="15" hidden="1" outlineLevel="1">
      <c r="B1550" t="s">
        <v>1866</v>
      </c>
      <c r="C1550" t="s">
        <v>2</v>
      </c>
      <c r="D1550" t="s">
        <v>13</v>
      </c>
      <c r="E1550" s="12">
        <v>4625836</v>
      </c>
      <c r="F1550" t="s">
        <v>1867</v>
      </c>
    </row>
    <row r="1551" spans="2:5" ht="15" hidden="1" outlineLevel="1">
      <c r="B1551" t="s">
        <v>1868</v>
      </c>
      <c r="C1551" t="s">
        <v>2</v>
      </c>
      <c r="D1551" t="s">
        <v>13</v>
      </c>
      <c r="E1551" s="12">
        <v>874</v>
      </c>
    </row>
    <row r="1552" spans="2:6" ht="15" hidden="1" outlineLevel="1">
      <c r="B1552" t="s">
        <v>1869</v>
      </c>
      <c r="C1552" t="s">
        <v>2</v>
      </c>
      <c r="D1552" t="s">
        <v>1</v>
      </c>
      <c r="E1552" s="12">
        <v>294450</v>
      </c>
      <c r="F1552" t="s">
        <v>1869</v>
      </c>
    </row>
    <row r="1553" spans="2:6" ht="15" hidden="1" outlineLevel="1">
      <c r="B1553" t="s">
        <v>1780</v>
      </c>
      <c r="C1553" t="s">
        <v>2</v>
      </c>
      <c r="D1553" t="s">
        <v>13</v>
      </c>
      <c r="E1553" s="12">
        <v>126286</v>
      </c>
      <c r="F1553" t="s">
        <v>1780</v>
      </c>
    </row>
    <row r="1554" spans="2:5" ht="15" hidden="1" outlineLevel="1">
      <c r="B1554" t="s">
        <v>1783</v>
      </c>
      <c r="C1554" t="s">
        <v>2</v>
      </c>
      <c r="D1554" t="s">
        <v>1</v>
      </c>
      <c r="E1554" s="12">
        <v>244224</v>
      </c>
    </row>
    <row r="1555" spans="2:6" ht="15" hidden="1" outlineLevel="1">
      <c r="B1555" t="s">
        <v>1870</v>
      </c>
      <c r="C1555" t="s">
        <v>2</v>
      </c>
      <c r="D1555" t="s">
        <v>13</v>
      </c>
      <c r="E1555" s="12">
        <v>1339182</v>
      </c>
      <c r="F1555" t="s">
        <v>1773</v>
      </c>
    </row>
    <row r="1556" spans="2:5" ht="15" hidden="1" outlineLevel="1">
      <c r="B1556" t="s">
        <v>1871</v>
      </c>
      <c r="C1556" t="s">
        <v>2</v>
      </c>
      <c r="D1556" t="s">
        <v>258</v>
      </c>
      <c r="E1556" s="12">
        <v>297</v>
      </c>
    </row>
    <row r="1557" spans="2:5" ht="15" hidden="1" outlineLevel="1">
      <c r="B1557" t="s">
        <v>1789</v>
      </c>
      <c r="C1557" t="s">
        <v>2</v>
      </c>
      <c r="D1557" t="s">
        <v>118</v>
      </c>
      <c r="E1557" s="12">
        <v>9198</v>
      </c>
    </row>
    <row r="1558" spans="2:12" ht="15" hidden="1" outlineLevel="1">
      <c r="B1558" t="s">
        <v>1872</v>
      </c>
      <c r="C1558" t="s">
        <v>2</v>
      </c>
      <c r="D1558" t="s">
        <v>7</v>
      </c>
      <c r="E1558" s="12">
        <v>15260756</v>
      </c>
      <c r="F1558" t="s">
        <v>4352</v>
      </c>
      <c r="G1558" t="s">
        <v>4353</v>
      </c>
      <c r="H1558" t="s">
        <v>4354</v>
      </c>
      <c r="I1558" t="s">
        <v>4355</v>
      </c>
      <c r="J1558" t="s">
        <v>4356</v>
      </c>
      <c r="K1558" t="s">
        <v>4357</v>
      </c>
      <c r="L1558" t="s">
        <v>1873</v>
      </c>
    </row>
    <row r="1559" spans="2:6" ht="15" hidden="1" outlineLevel="1">
      <c r="B1559" t="s">
        <v>1874</v>
      </c>
      <c r="C1559" t="s">
        <v>2</v>
      </c>
      <c r="D1559" t="s">
        <v>1</v>
      </c>
      <c r="E1559" s="12">
        <v>102176</v>
      </c>
      <c r="F1559" t="s">
        <v>1875</v>
      </c>
    </row>
    <row r="1560" spans="2:10" ht="15" hidden="1" outlineLevel="1">
      <c r="B1560" t="s">
        <v>1793</v>
      </c>
      <c r="C1560" t="s">
        <v>2</v>
      </c>
      <c r="D1560" t="s">
        <v>7</v>
      </c>
      <c r="E1560" s="12">
        <v>17627799</v>
      </c>
      <c r="F1560" t="s">
        <v>4358</v>
      </c>
      <c r="G1560" t="s">
        <v>4359</v>
      </c>
      <c r="H1560" t="s">
        <v>4360</v>
      </c>
      <c r="I1560" t="s">
        <v>4361</v>
      </c>
      <c r="J1560" t="s">
        <v>1876</v>
      </c>
    </row>
    <row r="1561" spans="2:6" ht="15" hidden="1" outlineLevel="1">
      <c r="B1561" t="s">
        <v>1877</v>
      </c>
      <c r="C1561" t="s">
        <v>2</v>
      </c>
      <c r="D1561" t="s">
        <v>16</v>
      </c>
      <c r="E1561" s="12">
        <v>1252584</v>
      </c>
      <c r="F1561" t="s">
        <v>1878</v>
      </c>
    </row>
    <row r="1562" spans="2:17" ht="15" hidden="1" outlineLevel="1">
      <c r="B1562" t="s">
        <v>1795</v>
      </c>
      <c r="C1562" t="s">
        <v>2</v>
      </c>
      <c r="D1562" t="s">
        <v>67</v>
      </c>
      <c r="E1562" s="12">
        <v>34790058</v>
      </c>
      <c r="F1562" t="s">
        <v>4311</v>
      </c>
      <c r="G1562" t="s">
        <v>4314</v>
      </c>
      <c r="H1562" t="s">
        <v>4362</v>
      </c>
      <c r="I1562" t="s">
        <v>4331</v>
      </c>
      <c r="J1562" t="s">
        <v>4363</v>
      </c>
      <c r="K1562" t="s">
        <v>4342</v>
      </c>
      <c r="L1562" t="s">
        <v>4364</v>
      </c>
      <c r="M1562" t="s">
        <v>4317</v>
      </c>
      <c r="N1562" t="s">
        <v>4365</v>
      </c>
      <c r="O1562" t="s">
        <v>4366</v>
      </c>
      <c r="P1562" t="s">
        <v>4318</v>
      </c>
      <c r="Q1562" t="s">
        <v>1879</v>
      </c>
    </row>
    <row r="1563" spans="2:6" ht="15" hidden="1" outlineLevel="1">
      <c r="B1563" t="s">
        <v>1880</v>
      </c>
      <c r="C1563" t="s">
        <v>2</v>
      </c>
      <c r="D1563" t="s">
        <v>380</v>
      </c>
      <c r="E1563" s="12">
        <v>4627134</v>
      </c>
      <c r="F1563" t="s">
        <v>1881</v>
      </c>
    </row>
    <row r="1564" spans="2:9" ht="15" hidden="1" outlineLevel="1">
      <c r="B1564" t="s">
        <v>1798</v>
      </c>
      <c r="C1564" t="s">
        <v>2</v>
      </c>
      <c r="D1564" t="s">
        <v>104</v>
      </c>
      <c r="E1564" s="12">
        <v>9905536</v>
      </c>
      <c r="F1564" t="s">
        <v>4326</v>
      </c>
      <c r="G1564" t="s">
        <v>4367</v>
      </c>
      <c r="H1564" t="s">
        <v>4328</v>
      </c>
      <c r="I1564" t="s">
        <v>1800</v>
      </c>
    </row>
    <row r="1565" spans="2:6" ht="15" hidden="1" outlineLevel="1">
      <c r="B1565" t="s">
        <v>1882</v>
      </c>
      <c r="C1565" t="s">
        <v>2</v>
      </c>
      <c r="D1565" t="s">
        <v>16</v>
      </c>
      <c r="E1565" s="12">
        <v>1732376</v>
      </c>
      <c r="F1565" t="s">
        <v>1883</v>
      </c>
    </row>
    <row r="1566" spans="2:16" ht="15" hidden="1" outlineLevel="1">
      <c r="B1566" t="s">
        <v>1884</v>
      </c>
      <c r="C1566" t="s">
        <v>2</v>
      </c>
      <c r="D1566" t="s">
        <v>67</v>
      </c>
      <c r="E1566" s="12">
        <v>23303132</v>
      </c>
      <c r="F1566" t="s">
        <v>4095</v>
      </c>
      <c r="G1566" t="s">
        <v>4368</v>
      </c>
      <c r="H1566" t="s">
        <v>4369</v>
      </c>
      <c r="I1566" t="s">
        <v>4370</v>
      </c>
      <c r="J1566" t="s">
        <v>4306</v>
      </c>
      <c r="K1566" t="s">
        <v>4371</v>
      </c>
      <c r="L1566" t="s">
        <v>4372</v>
      </c>
      <c r="M1566" t="s">
        <v>4373</v>
      </c>
      <c r="N1566" t="s">
        <v>4374</v>
      </c>
      <c r="O1566" t="s">
        <v>4375</v>
      </c>
      <c r="P1566" t="s">
        <v>1770</v>
      </c>
    </row>
    <row r="1567" spans="2:5" ht="15" hidden="1" outlineLevel="1">
      <c r="B1567" t="s">
        <v>1885</v>
      </c>
      <c r="C1567" t="s">
        <v>2</v>
      </c>
      <c r="D1567" t="s">
        <v>5</v>
      </c>
      <c r="E1567" s="12">
        <v>1935690</v>
      </c>
    </row>
    <row r="1568" spans="2:10" ht="15" hidden="1" outlineLevel="1">
      <c r="B1568" t="s">
        <v>1809</v>
      </c>
      <c r="C1568" t="s">
        <v>2</v>
      </c>
      <c r="D1568" t="s">
        <v>104</v>
      </c>
      <c r="E1568" s="12">
        <v>14880748</v>
      </c>
      <c r="F1568" t="s">
        <v>4334</v>
      </c>
      <c r="G1568" t="s">
        <v>4376</v>
      </c>
      <c r="H1568" t="s">
        <v>4377</v>
      </c>
      <c r="I1568" t="s">
        <v>4336</v>
      </c>
      <c r="J1568" t="s">
        <v>1810</v>
      </c>
    </row>
    <row r="1569" spans="2:5" ht="15" hidden="1" outlineLevel="1">
      <c r="B1569" t="s">
        <v>1886</v>
      </c>
      <c r="C1569" t="s">
        <v>2</v>
      </c>
      <c r="D1569" t="s">
        <v>10</v>
      </c>
      <c r="E1569" s="12">
        <v>3157728</v>
      </c>
    </row>
    <row r="1570" spans="2:5" ht="15" hidden="1" outlineLevel="1">
      <c r="B1570" t="s">
        <v>1887</v>
      </c>
      <c r="C1570" t="s">
        <v>2</v>
      </c>
      <c r="D1570" t="s">
        <v>380</v>
      </c>
      <c r="E1570" s="12">
        <v>3123725</v>
      </c>
    </row>
    <row r="1571" spans="2:5" ht="15" hidden="1" outlineLevel="1">
      <c r="B1571" t="s">
        <v>1888</v>
      </c>
      <c r="C1571" t="s">
        <v>2</v>
      </c>
      <c r="D1571" t="s">
        <v>39</v>
      </c>
      <c r="E1571" s="12">
        <v>487518</v>
      </c>
    </row>
    <row r="1572" spans="2:5" ht="15" hidden="1" outlineLevel="1">
      <c r="B1572" t="s">
        <v>1889</v>
      </c>
      <c r="C1572" t="s">
        <v>2</v>
      </c>
      <c r="D1572" t="s">
        <v>5</v>
      </c>
      <c r="E1572" s="12">
        <v>40448</v>
      </c>
    </row>
    <row r="1573" spans="1:5" ht="15" collapsed="1">
      <c r="A1573" t="s">
        <v>3073</v>
      </c>
      <c r="D1573" s="1">
        <f>COUNTA(D1574:D1709)</f>
        <v>136</v>
      </c>
      <c r="E1573" s="11">
        <f>SUM(E1574:E1709)</f>
        <v>319161151</v>
      </c>
    </row>
    <row r="1574" spans="2:7" ht="15" hidden="1" outlineLevel="1">
      <c r="B1574" t="s">
        <v>3074</v>
      </c>
      <c r="C1574" t="s">
        <v>0</v>
      </c>
      <c r="D1574" t="s">
        <v>104</v>
      </c>
      <c r="E1574" s="12">
        <v>38510454</v>
      </c>
      <c r="F1574" t="s">
        <v>4676</v>
      </c>
      <c r="G1574" t="s">
        <v>3075</v>
      </c>
    </row>
    <row r="1575" spans="2:12" ht="15" hidden="1" outlineLevel="1">
      <c r="B1575" t="s">
        <v>3076</v>
      </c>
      <c r="C1575" t="s">
        <v>0</v>
      </c>
      <c r="D1575" t="s">
        <v>7</v>
      </c>
      <c r="E1575" s="12">
        <v>28737382</v>
      </c>
      <c r="F1575" t="s">
        <v>4677</v>
      </c>
      <c r="G1575" t="s">
        <v>4678</v>
      </c>
      <c r="H1575" t="s">
        <v>4679</v>
      </c>
      <c r="I1575" t="s">
        <v>4680</v>
      </c>
      <c r="J1575" t="s">
        <v>4681</v>
      </c>
      <c r="K1575" t="s">
        <v>4682</v>
      </c>
      <c r="L1575" t="s">
        <v>3077</v>
      </c>
    </row>
    <row r="1576" spans="2:6" ht="15" hidden="1" outlineLevel="1">
      <c r="B1576" t="s">
        <v>3078</v>
      </c>
      <c r="C1576" t="s">
        <v>0</v>
      </c>
      <c r="D1576" t="s">
        <v>100</v>
      </c>
      <c r="E1576" s="12">
        <v>17356864</v>
      </c>
      <c r="F1576" t="s">
        <v>3079</v>
      </c>
    </row>
    <row r="1577" spans="2:6" ht="15" hidden="1" outlineLevel="1">
      <c r="B1577" t="s">
        <v>3080</v>
      </c>
      <c r="C1577" t="s">
        <v>0</v>
      </c>
      <c r="D1577" t="s">
        <v>58</v>
      </c>
      <c r="E1577" s="12">
        <v>6534990</v>
      </c>
      <c r="F1577" t="s">
        <v>3081</v>
      </c>
    </row>
    <row r="1578" spans="2:6" ht="15" hidden="1" outlineLevel="1">
      <c r="B1578" t="s">
        <v>3082</v>
      </c>
      <c r="C1578" t="s">
        <v>0</v>
      </c>
      <c r="D1578" t="s">
        <v>1</v>
      </c>
      <c r="E1578" s="12">
        <v>48100</v>
      </c>
      <c r="F1578" t="s">
        <v>3082</v>
      </c>
    </row>
    <row r="1579" spans="2:5" ht="15" hidden="1" outlineLevel="1">
      <c r="B1579" t="s">
        <v>3083</v>
      </c>
      <c r="C1579" t="s">
        <v>0</v>
      </c>
      <c r="D1579" t="s">
        <v>1</v>
      </c>
      <c r="E1579" s="12">
        <v>173118</v>
      </c>
    </row>
    <row r="1580" spans="2:5" ht="15" hidden="1" outlineLevel="1">
      <c r="B1580" t="s">
        <v>3084</v>
      </c>
      <c r="C1580" t="s">
        <v>0</v>
      </c>
      <c r="D1580" t="s">
        <v>13</v>
      </c>
      <c r="E1580" s="12">
        <v>1987395</v>
      </c>
    </row>
    <row r="1581" spans="2:5" ht="15" hidden="1" outlineLevel="1">
      <c r="B1581" t="s">
        <v>3085</v>
      </c>
      <c r="C1581" t="s">
        <v>0</v>
      </c>
      <c r="D1581" t="s">
        <v>39</v>
      </c>
      <c r="E1581" s="12">
        <v>66394</v>
      </c>
    </row>
    <row r="1582" spans="2:5" ht="15" hidden="1" outlineLevel="1">
      <c r="B1582" t="s">
        <v>3086</v>
      </c>
      <c r="C1582" t="s">
        <v>0</v>
      </c>
      <c r="D1582" t="s">
        <v>1</v>
      </c>
      <c r="E1582" s="12">
        <v>97888</v>
      </c>
    </row>
    <row r="1583" spans="2:5" ht="15" hidden="1" outlineLevel="1">
      <c r="B1583" t="s">
        <v>3087</v>
      </c>
      <c r="C1583" t="s">
        <v>0</v>
      </c>
      <c r="D1583" t="s">
        <v>1</v>
      </c>
      <c r="E1583" s="12">
        <v>715088</v>
      </c>
    </row>
    <row r="1584" spans="2:6" ht="15" hidden="1" outlineLevel="1">
      <c r="B1584" t="s">
        <v>3088</v>
      </c>
      <c r="C1584" t="s">
        <v>0</v>
      </c>
      <c r="D1584" t="s">
        <v>5</v>
      </c>
      <c r="E1584" s="12">
        <v>155034</v>
      </c>
      <c r="F1584" t="s">
        <v>3088</v>
      </c>
    </row>
    <row r="1585" spans="2:6" ht="15" hidden="1" outlineLevel="1">
      <c r="B1585" t="s">
        <v>3089</v>
      </c>
      <c r="C1585" t="s">
        <v>0</v>
      </c>
      <c r="D1585" t="s">
        <v>5</v>
      </c>
      <c r="E1585" s="12">
        <v>150016</v>
      </c>
      <c r="F1585" t="s">
        <v>3089</v>
      </c>
    </row>
    <row r="1586" spans="2:6" ht="15" hidden="1" outlineLevel="1">
      <c r="B1586" t="s">
        <v>3090</v>
      </c>
      <c r="C1586" t="s">
        <v>0</v>
      </c>
      <c r="D1586" t="s">
        <v>5</v>
      </c>
      <c r="E1586" s="12">
        <v>919100</v>
      </c>
      <c r="F1586" t="s">
        <v>3090</v>
      </c>
    </row>
    <row r="1587" spans="2:5" ht="15" hidden="1" outlineLevel="1">
      <c r="B1587" t="s">
        <v>3091</v>
      </c>
      <c r="C1587" t="s">
        <v>0</v>
      </c>
      <c r="D1587" t="s">
        <v>1</v>
      </c>
      <c r="E1587" s="12">
        <v>61940</v>
      </c>
    </row>
    <row r="1588" spans="2:6" ht="15" hidden="1" outlineLevel="1">
      <c r="B1588" t="s">
        <v>3092</v>
      </c>
      <c r="C1588" t="s">
        <v>0</v>
      </c>
      <c r="D1588" t="s">
        <v>5</v>
      </c>
      <c r="E1588" s="12">
        <v>1015880</v>
      </c>
      <c r="F1588" t="s">
        <v>3092</v>
      </c>
    </row>
    <row r="1589" spans="2:6" ht="15" hidden="1" outlineLevel="1">
      <c r="B1589" t="s">
        <v>3093</v>
      </c>
      <c r="C1589" t="s">
        <v>0</v>
      </c>
      <c r="D1589" t="s">
        <v>5</v>
      </c>
      <c r="E1589" s="12">
        <v>45895</v>
      </c>
      <c r="F1589" t="s">
        <v>3093</v>
      </c>
    </row>
    <row r="1590" spans="2:5" ht="15" hidden="1" outlineLevel="1">
      <c r="B1590" t="s">
        <v>3094</v>
      </c>
      <c r="C1590" t="s">
        <v>0</v>
      </c>
      <c r="D1590" t="s">
        <v>16</v>
      </c>
      <c r="E1590" s="12">
        <v>26676</v>
      </c>
    </row>
    <row r="1591" spans="2:5" ht="15" hidden="1" outlineLevel="1">
      <c r="B1591" t="s">
        <v>3095</v>
      </c>
      <c r="C1591" t="s">
        <v>0</v>
      </c>
      <c r="D1591" t="s">
        <v>13</v>
      </c>
      <c r="E1591" s="12">
        <v>244398</v>
      </c>
    </row>
    <row r="1592" spans="2:5" ht="15" hidden="1" outlineLevel="1">
      <c r="B1592" t="s">
        <v>3096</v>
      </c>
      <c r="C1592" t="s">
        <v>0</v>
      </c>
      <c r="D1592" t="s">
        <v>118</v>
      </c>
      <c r="E1592" s="12">
        <v>759050</v>
      </c>
    </row>
    <row r="1593" spans="2:5" ht="15" hidden="1" outlineLevel="1">
      <c r="B1593" t="s">
        <v>3097</v>
      </c>
      <c r="C1593" t="s">
        <v>0</v>
      </c>
      <c r="D1593" t="s">
        <v>5</v>
      </c>
      <c r="E1593" s="12">
        <v>119544</v>
      </c>
    </row>
    <row r="1594" spans="2:5" ht="15" hidden="1" outlineLevel="1">
      <c r="B1594" t="s">
        <v>3098</v>
      </c>
      <c r="C1594" t="s">
        <v>0</v>
      </c>
      <c r="D1594" t="s">
        <v>286</v>
      </c>
      <c r="E1594" s="12">
        <v>134890</v>
      </c>
    </row>
    <row r="1595" spans="2:5" ht="15" hidden="1" outlineLevel="1">
      <c r="B1595" t="s">
        <v>3099</v>
      </c>
      <c r="C1595" t="s">
        <v>0</v>
      </c>
      <c r="D1595" t="s">
        <v>23</v>
      </c>
      <c r="E1595" s="12">
        <v>28310</v>
      </c>
    </row>
    <row r="1596" spans="2:6" ht="15" hidden="1" outlineLevel="1">
      <c r="B1596" t="s">
        <v>3100</v>
      </c>
      <c r="C1596" t="s">
        <v>0</v>
      </c>
      <c r="D1596" t="s">
        <v>5</v>
      </c>
      <c r="E1596" s="12">
        <v>63722</v>
      </c>
      <c r="F1596" t="s">
        <v>3100</v>
      </c>
    </row>
    <row r="1597" spans="2:5" ht="15" hidden="1" outlineLevel="1">
      <c r="B1597" t="s">
        <v>3101</v>
      </c>
      <c r="C1597" t="s">
        <v>0</v>
      </c>
      <c r="D1597" t="s">
        <v>58</v>
      </c>
      <c r="E1597" s="12">
        <v>80364</v>
      </c>
    </row>
    <row r="1598" spans="2:6" ht="15" hidden="1" outlineLevel="1">
      <c r="B1598" t="s">
        <v>3102</v>
      </c>
      <c r="C1598" t="s">
        <v>0</v>
      </c>
      <c r="D1598" t="s">
        <v>16</v>
      </c>
      <c r="E1598" s="12">
        <v>8423018</v>
      </c>
      <c r="F1598" t="s">
        <v>3102</v>
      </c>
    </row>
    <row r="1599" spans="2:5" ht="15" hidden="1" outlineLevel="1">
      <c r="B1599" t="s">
        <v>3103</v>
      </c>
      <c r="C1599" t="s">
        <v>0</v>
      </c>
      <c r="D1599" t="s">
        <v>1</v>
      </c>
      <c r="E1599" s="12">
        <v>677326</v>
      </c>
    </row>
    <row r="1600" spans="2:5" ht="15" hidden="1" outlineLevel="1">
      <c r="B1600" t="s">
        <v>3104</v>
      </c>
      <c r="C1600" t="s">
        <v>0</v>
      </c>
      <c r="D1600" t="s">
        <v>278</v>
      </c>
      <c r="E1600" s="12">
        <v>111616</v>
      </c>
    </row>
    <row r="1601" spans="2:5" ht="15" hidden="1" outlineLevel="1">
      <c r="B1601" t="s">
        <v>3105</v>
      </c>
      <c r="C1601" t="s">
        <v>0</v>
      </c>
      <c r="D1601" t="s">
        <v>5</v>
      </c>
      <c r="E1601" s="12">
        <v>13520</v>
      </c>
    </row>
    <row r="1602" spans="2:5" ht="15" hidden="1" outlineLevel="1">
      <c r="B1602" t="s">
        <v>3106</v>
      </c>
      <c r="C1602" t="s">
        <v>0</v>
      </c>
      <c r="D1602" t="s">
        <v>23</v>
      </c>
      <c r="E1602" s="12">
        <v>1700</v>
      </c>
    </row>
    <row r="1603" spans="2:8" ht="15" hidden="1" outlineLevel="1">
      <c r="B1603" t="s">
        <v>1852</v>
      </c>
      <c r="C1603" t="s">
        <v>0</v>
      </c>
      <c r="D1603" t="s">
        <v>104</v>
      </c>
      <c r="E1603" s="12">
        <v>3872642</v>
      </c>
      <c r="F1603" t="s">
        <v>4683</v>
      </c>
      <c r="G1603" t="s">
        <v>4684</v>
      </c>
      <c r="H1603" t="s">
        <v>3107</v>
      </c>
    </row>
    <row r="1604" spans="2:5" ht="15" hidden="1" outlineLevel="1">
      <c r="B1604" t="s">
        <v>3108</v>
      </c>
      <c r="C1604" t="s">
        <v>0</v>
      </c>
      <c r="D1604" t="s">
        <v>380</v>
      </c>
      <c r="E1604" s="12">
        <v>1707192</v>
      </c>
    </row>
    <row r="1605" spans="2:5" ht="15" hidden="1" outlineLevel="1">
      <c r="B1605" t="s">
        <v>3109</v>
      </c>
      <c r="C1605" t="s">
        <v>0</v>
      </c>
      <c r="D1605" t="s">
        <v>268</v>
      </c>
      <c r="E1605" s="12">
        <v>22932</v>
      </c>
    </row>
    <row r="1606" spans="2:6" ht="15" hidden="1" outlineLevel="1">
      <c r="B1606" t="s">
        <v>3110</v>
      </c>
      <c r="C1606" t="s">
        <v>0</v>
      </c>
      <c r="D1606" t="s">
        <v>219</v>
      </c>
      <c r="E1606" s="12">
        <v>190610</v>
      </c>
      <c r="F1606" t="s">
        <v>3110</v>
      </c>
    </row>
    <row r="1607" spans="2:6" ht="15" hidden="1" outlineLevel="1">
      <c r="B1607" t="s">
        <v>3111</v>
      </c>
      <c r="C1607" t="s">
        <v>0</v>
      </c>
      <c r="D1607" t="s">
        <v>5</v>
      </c>
      <c r="E1607" s="12">
        <v>82980</v>
      </c>
      <c r="F1607" t="s">
        <v>3111</v>
      </c>
    </row>
    <row r="1608" spans="2:5" ht="15" hidden="1" outlineLevel="1">
      <c r="B1608" t="s">
        <v>3112</v>
      </c>
      <c r="C1608" t="s">
        <v>0</v>
      </c>
      <c r="D1608" t="s">
        <v>5</v>
      </c>
      <c r="E1608" s="12">
        <v>147980</v>
      </c>
    </row>
    <row r="1609" spans="2:6" ht="15" hidden="1" outlineLevel="1">
      <c r="B1609" t="s">
        <v>3113</v>
      </c>
      <c r="C1609" t="s">
        <v>0</v>
      </c>
      <c r="D1609" t="s">
        <v>47</v>
      </c>
      <c r="E1609" s="12">
        <v>47382</v>
      </c>
      <c r="F1609" t="s">
        <v>3113</v>
      </c>
    </row>
    <row r="1610" spans="2:5" ht="15" hidden="1" outlineLevel="1">
      <c r="B1610" t="s">
        <v>3114</v>
      </c>
      <c r="C1610" t="s">
        <v>0</v>
      </c>
      <c r="D1610" t="s">
        <v>16</v>
      </c>
      <c r="E1610" s="12">
        <v>490610</v>
      </c>
    </row>
    <row r="1611" spans="2:6" ht="15" hidden="1" outlineLevel="1">
      <c r="B1611" t="s">
        <v>3115</v>
      </c>
      <c r="C1611" t="s">
        <v>0</v>
      </c>
      <c r="D1611" t="s">
        <v>1</v>
      </c>
      <c r="E1611" s="12">
        <v>38784</v>
      </c>
      <c r="F1611" t="s">
        <v>3115</v>
      </c>
    </row>
    <row r="1612" spans="2:5" ht="15" hidden="1" outlineLevel="1">
      <c r="B1612" t="s">
        <v>3116</v>
      </c>
      <c r="C1612" t="s">
        <v>0</v>
      </c>
      <c r="D1612" t="s">
        <v>1</v>
      </c>
      <c r="E1612" s="12">
        <v>192873</v>
      </c>
    </row>
    <row r="1613" spans="2:5" ht="15" hidden="1" outlineLevel="1">
      <c r="B1613" t="s">
        <v>3117</v>
      </c>
      <c r="C1613" t="s">
        <v>0</v>
      </c>
      <c r="D1613" t="s">
        <v>5</v>
      </c>
      <c r="E1613" s="12">
        <v>140921</v>
      </c>
    </row>
    <row r="1614" spans="2:5" ht="15" hidden="1" outlineLevel="1">
      <c r="B1614" t="s">
        <v>3118</v>
      </c>
      <c r="C1614" t="s">
        <v>0</v>
      </c>
      <c r="D1614" t="s">
        <v>1</v>
      </c>
      <c r="E1614" s="12">
        <v>37820</v>
      </c>
    </row>
    <row r="1615" spans="2:6" ht="15" hidden="1" outlineLevel="1">
      <c r="B1615" t="s">
        <v>3119</v>
      </c>
      <c r="C1615" t="s">
        <v>0</v>
      </c>
      <c r="D1615" t="s">
        <v>1</v>
      </c>
      <c r="E1615" s="12">
        <v>7380</v>
      </c>
      <c r="F1615" t="s">
        <v>3119</v>
      </c>
    </row>
    <row r="1616" spans="2:5" ht="15" hidden="1" outlineLevel="1">
      <c r="B1616" t="s">
        <v>3120</v>
      </c>
      <c r="C1616" t="s">
        <v>0</v>
      </c>
      <c r="D1616" t="s">
        <v>5</v>
      </c>
      <c r="E1616" s="12">
        <v>331272</v>
      </c>
    </row>
    <row r="1617" spans="2:5" ht="15" hidden="1" outlineLevel="1">
      <c r="B1617" t="s">
        <v>3121</v>
      </c>
      <c r="C1617" t="s">
        <v>0</v>
      </c>
      <c r="D1617" t="s">
        <v>39</v>
      </c>
      <c r="E1617" s="12">
        <v>749700</v>
      </c>
    </row>
    <row r="1618" spans="2:6" ht="15" hidden="1" outlineLevel="1">
      <c r="B1618" t="s">
        <v>3122</v>
      </c>
      <c r="C1618" t="s">
        <v>0</v>
      </c>
      <c r="D1618" t="s">
        <v>13</v>
      </c>
      <c r="E1618" s="12">
        <v>41340</v>
      </c>
      <c r="F1618" t="s">
        <v>3122</v>
      </c>
    </row>
    <row r="1619" spans="2:5" ht="15" hidden="1" outlineLevel="1">
      <c r="B1619" t="s">
        <v>3123</v>
      </c>
      <c r="C1619" t="s">
        <v>0</v>
      </c>
      <c r="D1619" t="s">
        <v>16</v>
      </c>
      <c r="E1619" s="12">
        <v>493680</v>
      </c>
    </row>
    <row r="1620" spans="2:6" ht="15" hidden="1" outlineLevel="1">
      <c r="B1620" t="s">
        <v>3124</v>
      </c>
      <c r="C1620" t="s">
        <v>0</v>
      </c>
      <c r="D1620" t="s">
        <v>5</v>
      </c>
      <c r="E1620" s="12">
        <v>858528</v>
      </c>
      <c r="F1620" t="s">
        <v>3124</v>
      </c>
    </row>
    <row r="1621" spans="2:6" ht="15" hidden="1" outlineLevel="1">
      <c r="B1621" t="s">
        <v>3125</v>
      </c>
      <c r="C1621" t="s">
        <v>0</v>
      </c>
      <c r="D1621" t="s">
        <v>47</v>
      </c>
      <c r="E1621" s="12">
        <v>3869</v>
      </c>
      <c r="F1621" t="s">
        <v>3125</v>
      </c>
    </row>
    <row r="1622" spans="2:6" ht="15" hidden="1" outlineLevel="1">
      <c r="B1622" t="s">
        <v>3126</v>
      </c>
      <c r="C1622" t="s">
        <v>0</v>
      </c>
      <c r="D1622" t="s">
        <v>146</v>
      </c>
      <c r="E1622" s="12">
        <v>270774</v>
      </c>
      <c r="F1622" t="s">
        <v>3126</v>
      </c>
    </row>
    <row r="1623" spans="2:20" ht="15" hidden="1" outlineLevel="1">
      <c r="B1623" t="s">
        <v>3127</v>
      </c>
      <c r="C1623" t="s">
        <v>0</v>
      </c>
      <c r="D1623" t="s">
        <v>67</v>
      </c>
      <c r="E1623" s="12">
        <v>18691695</v>
      </c>
      <c r="F1623" t="s">
        <v>4685</v>
      </c>
      <c r="G1623" t="s">
        <v>4686</v>
      </c>
      <c r="H1623" t="s">
        <v>4687</v>
      </c>
      <c r="I1623" t="s">
        <v>4688</v>
      </c>
      <c r="J1623" t="s">
        <v>4689</v>
      </c>
      <c r="K1623" t="s">
        <v>4690</v>
      </c>
      <c r="L1623" t="s">
        <v>4691</v>
      </c>
      <c r="M1623" t="s">
        <v>4692</v>
      </c>
      <c r="N1623" t="s">
        <v>4693</v>
      </c>
      <c r="O1623" t="s">
        <v>4694</v>
      </c>
      <c r="P1623" t="s">
        <v>4695</v>
      </c>
      <c r="Q1623" t="s">
        <v>4696</v>
      </c>
      <c r="R1623" t="s">
        <v>4697</v>
      </c>
      <c r="S1623" t="s">
        <v>3128</v>
      </c>
      <c r="T1623" t="s">
        <v>3129</v>
      </c>
    </row>
    <row r="1624" spans="2:7" ht="15" hidden="1" outlineLevel="1">
      <c r="B1624" t="s">
        <v>3130</v>
      </c>
      <c r="C1624" t="s">
        <v>0</v>
      </c>
      <c r="D1624" t="s">
        <v>104</v>
      </c>
      <c r="E1624" s="12">
        <v>2435070</v>
      </c>
      <c r="F1624" t="s">
        <v>4698</v>
      </c>
      <c r="G1624" t="s">
        <v>3131</v>
      </c>
    </row>
    <row r="1625" spans="2:6" ht="15" hidden="1" outlineLevel="1">
      <c r="B1625" t="s">
        <v>3132</v>
      </c>
      <c r="C1625" t="s">
        <v>0</v>
      </c>
      <c r="D1625" t="s">
        <v>1</v>
      </c>
      <c r="E1625" s="12">
        <v>136160</v>
      </c>
      <c r="F1625" t="s">
        <v>3133</v>
      </c>
    </row>
    <row r="1626" spans="2:11" ht="15" hidden="1" outlineLevel="1">
      <c r="B1626" t="s">
        <v>3134</v>
      </c>
      <c r="C1626" t="s">
        <v>0</v>
      </c>
      <c r="D1626" t="s">
        <v>7</v>
      </c>
      <c r="E1626" s="12">
        <v>25729776</v>
      </c>
      <c r="F1626" t="s">
        <v>4699</v>
      </c>
      <c r="G1626" t="s">
        <v>4700</v>
      </c>
      <c r="H1626" t="s">
        <v>4701</v>
      </c>
      <c r="I1626" t="s">
        <v>4702</v>
      </c>
      <c r="J1626" t="s">
        <v>4703</v>
      </c>
      <c r="K1626" t="s">
        <v>3135</v>
      </c>
    </row>
    <row r="1627" spans="2:6" ht="15" hidden="1" outlineLevel="1">
      <c r="B1627" t="s">
        <v>3136</v>
      </c>
      <c r="C1627" t="s">
        <v>0</v>
      </c>
      <c r="D1627" t="s">
        <v>2279</v>
      </c>
      <c r="E1627" s="12">
        <v>163226</v>
      </c>
      <c r="F1627" t="s">
        <v>3137</v>
      </c>
    </row>
    <row r="1628" spans="2:6" ht="15" hidden="1" outlineLevel="1">
      <c r="B1628" t="s">
        <v>3138</v>
      </c>
      <c r="C1628" t="s">
        <v>0</v>
      </c>
      <c r="D1628" t="s">
        <v>1</v>
      </c>
      <c r="E1628" s="12">
        <v>71925</v>
      </c>
      <c r="F1628" t="s">
        <v>3139</v>
      </c>
    </row>
    <row r="1629" spans="2:6" ht="15" hidden="1" outlineLevel="1">
      <c r="B1629" t="s">
        <v>3140</v>
      </c>
      <c r="C1629" t="s">
        <v>0</v>
      </c>
      <c r="D1629" t="s">
        <v>5</v>
      </c>
      <c r="E1629" s="12">
        <v>1167438</v>
      </c>
      <c r="F1629" t="s">
        <v>3140</v>
      </c>
    </row>
    <row r="1630" spans="2:5" ht="15" hidden="1" outlineLevel="1">
      <c r="B1630" t="s">
        <v>3141</v>
      </c>
      <c r="C1630" t="s">
        <v>0</v>
      </c>
      <c r="D1630" t="s">
        <v>118</v>
      </c>
      <c r="E1630" s="12">
        <v>214935</v>
      </c>
    </row>
    <row r="1631" spans="2:6" ht="15" hidden="1" outlineLevel="1">
      <c r="B1631" t="s">
        <v>3142</v>
      </c>
      <c r="C1631" t="s">
        <v>0</v>
      </c>
      <c r="D1631" t="s">
        <v>16</v>
      </c>
      <c r="E1631" s="12">
        <v>76736</v>
      </c>
      <c r="F1631" t="s">
        <v>3142</v>
      </c>
    </row>
    <row r="1632" spans="2:6" ht="15" hidden="1" outlineLevel="1">
      <c r="B1632" t="s">
        <v>3143</v>
      </c>
      <c r="C1632" t="s">
        <v>0</v>
      </c>
      <c r="D1632" t="s">
        <v>5</v>
      </c>
      <c r="E1632" s="12">
        <v>12685492</v>
      </c>
      <c r="F1632" t="s">
        <v>3144</v>
      </c>
    </row>
    <row r="1633" spans="2:6" ht="15" hidden="1" outlineLevel="1">
      <c r="B1633" t="s">
        <v>3145</v>
      </c>
      <c r="C1633" t="s">
        <v>0</v>
      </c>
      <c r="D1633" t="s">
        <v>1</v>
      </c>
      <c r="E1633" s="12">
        <v>29810</v>
      </c>
      <c r="F1633" t="s">
        <v>3145</v>
      </c>
    </row>
    <row r="1634" spans="2:6" ht="15" hidden="1" outlineLevel="1">
      <c r="B1634" t="s">
        <v>3146</v>
      </c>
      <c r="C1634" t="s">
        <v>0</v>
      </c>
      <c r="D1634" t="s">
        <v>13</v>
      </c>
      <c r="E1634" s="12">
        <v>948170</v>
      </c>
      <c r="F1634" t="s">
        <v>3146</v>
      </c>
    </row>
    <row r="1635" spans="2:6" ht="15" hidden="1" outlineLevel="1">
      <c r="B1635" t="s">
        <v>3147</v>
      </c>
      <c r="C1635" t="s">
        <v>0</v>
      </c>
      <c r="D1635" t="s">
        <v>10</v>
      </c>
      <c r="E1635" s="12">
        <v>576400</v>
      </c>
      <c r="F1635" t="s">
        <v>3148</v>
      </c>
    </row>
    <row r="1636" spans="2:6" ht="15" hidden="1" outlineLevel="1">
      <c r="B1636" t="s">
        <v>3149</v>
      </c>
      <c r="C1636" t="s">
        <v>0</v>
      </c>
      <c r="D1636" t="s">
        <v>16</v>
      </c>
      <c r="E1636" s="12">
        <v>4205362</v>
      </c>
      <c r="F1636" t="s">
        <v>3150</v>
      </c>
    </row>
    <row r="1637" spans="2:6" ht="15" hidden="1" outlineLevel="1">
      <c r="B1637" t="s">
        <v>3151</v>
      </c>
      <c r="C1637" t="s">
        <v>0</v>
      </c>
      <c r="D1637" t="s">
        <v>999</v>
      </c>
      <c r="E1637" s="12">
        <v>130804</v>
      </c>
      <c r="F1637" t="s">
        <v>3152</v>
      </c>
    </row>
    <row r="1638" spans="2:5" ht="15" hidden="1" outlineLevel="1">
      <c r="B1638" t="s">
        <v>3153</v>
      </c>
      <c r="C1638" t="s">
        <v>0</v>
      </c>
      <c r="D1638" t="s">
        <v>16</v>
      </c>
      <c r="E1638" s="12">
        <v>931602</v>
      </c>
    </row>
    <row r="1639" spans="2:6" ht="15" hidden="1" outlineLevel="1">
      <c r="B1639" t="s">
        <v>3154</v>
      </c>
      <c r="C1639" t="s">
        <v>0</v>
      </c>
      <c r="D1639" t="s">
        <v>16</v>
      </c>
      <c r="E1639" s="12">
        <v>23229884</v>
      </c>
      <c r="F1639" t="s">
        <v>3155</v>
      </c>
    </row>
    <row r="1640" spans="2:6" ht="15" hidden="1" outlineLevel="1">
      <c r="B1640" t="s">
        <v>3156</v>
      </c>
      <c r="C1640" t="s">
        <v>0</v>
      </c>
      <c r="D1640" t="s">
        <v>1</v>
      </c>
      <c r="E1640" s="12">
        <v>3172628</v>
      </c>
      <c r="F1640" t="s">
        <v>3157</v>
      </c>
    </row>
    <row r="1641" spans="2:6" ht="15" hidden="1" outlineLevel="1">
      <c r="B1641" t="s">
        <v>3158</v>
      </c>
      <c r="C1641" t="s">
        <v>2</v>
      </c>
      <c r="D1641" t="s">
        <v>58</v>
      </c>
      <c r="E1641" s="12">
        <v>4707164</v>
      </c>
      <c r="F1641" t="s">
        <v>3159</v>
      </c>
    </row>
    <row r="1642" spans="2:5" ht="15" hidden="1" outlineLevel="1">
      <c r="B1642" t="s">
        <v>3160</v>
      </c>
      <c r="C1642" t="s">
        <v>2</v>
      </c>
      <c r="D1642" t="s">
        <v>1</v>
      </c>
      <c r="E1642" s="12">
        <v>34001</v>
      </c>
    </row>
    <row r="1643" spans="2:5" ht="15" hidden="1" outlineLevel="1">
      <c r="B1643" t="s">
        <v>3161</v>
      </c>
      <c r="C1643" t="s">
        <v>2</v>
      </c>
      <c r="D1643" t="s">
        <v>1</v>
      </c>
      <c r="E1643" s="12">
        <v>104811</v>
      </c>
    </row>
    <row r="1644" spans="2:6" ht="15" hidden="1" outlineLevel="1">
      <c r="B1644" t="s">
        <v>3162</v>
      </c>
      <c r="C1644" t="s">
        <v>2</v>
      </c>
      <c r="D1644" t="s">
        <v>13</v>
      </c>
      <c r="E1644" s="12">
        <v>157000</v>
      </c>
      <c r="F1644" t="s">
        <v>3162</v>
      </c>
    </row>
    <row r="1645" spans="2:5" ht="15" hidden="1" outlineLevel="1">
      <c r="B1645" t="s">
        <v>3087</v>
      </c>
      <c r="C1645" t="s">
        <v>2</v>
      </c>
      <c r="D1645" t="s">
        <v>1</v>
      </c>
      <c r="E1645" s="12">
        <v>1094387</v>
      </c>
    </row>
    <row r="1646" spans="2:6" ht="15" hidden="1" outlineLevel="1">
      <c r="B1646" t="s">
        <v>3088</v>
      </c>
      <c r="C1646" t="s">
        <v>2</v>
      </c>
      <c r="D1646" t="s">
        <v>1</v>
      </c>
      <c r="E1646" s="12">
        <v>147706</v>
      </c>
      <c r="F1646" t="s">
        <v>3088</v>
      </c>
    </row>
    <row r="1647" spans="2:5" ht="15" hidden="1" outlineLevel="1">
      <c r="B1647" t="s">
        <v>3163</v>
      </c>
      <c r="C1647" t="s">
        <v>2</v>
      </c>
      <c r="D1647" t="s">
        <v>254</v>
      </c>
      <c r="E1647" s="12">
        <v>680208</v>
      </c>
    </row>
    <row r="1648" spans="2:5" ht="15" hidden="1" outlineLevel="1">
      <c r="B1648" t="s">
        <v>3091</v>
      </c>
      <c r="C1648" t="s">
        <v>2</v>
      </c>
      <c r="D1648" t="s">
        <v>1</v>
      </c>
      <c r="E1648" s="12">
        <v>96968</v>
      </c>
    </row>
    <row r="1649" spans="2:6" ht="15" hidden="1" outlineLevel="1">
      <c r="B1649" t="s">
        <v>3164</v>
      </c>
      <c r="C1649" t="s">
        <v>2</v>
      </c>
      <c r="D1649" t="s">
        <v>1</v>
      </c>
      <c r="E1649" s="12">
        <v>31204</v>
      </c>
      <c r="F1649" t="s">
        <v>3165</v>
      </c>
    </row>
    <row r="1650" spans="2:5" ht="15" hidden="1" outlineLevel="1">
      <c r="B1650" t="s">
        <v>3096</v>
      </c>
      <c r="C1650" t="s">
        <v>2</v>
      </c>
      <c r="D1650" t="s">
        <v>268</v>
      </c>
      <c r="E1650" s="12">
        <v>350721</v>
      </c>
    </row>
    <row r="1651" spans="2:5" ht="15" hidden="1" outlineLevel="1">
      <c r="B1651" t="s">
        <v>3097</v>
      </c>
      <c r="C1651" t="s">
        <v>2</v>
      </c>
      <c r="D1651" t="s">
        <v>1</v>
      </c>
      <c r="E1651" s="12">
        <v>27528</v>
      </c>
    </row>
    <row r="1652" spans="2:6" ht="15" hidden="1" outlineLevel="1">
      <c r="B1652" t="s">
        <v>3166</v>
      </c>
      <c r="C1652" t="s">
        <v>2</v>
      </c>
      <c r="D1652" t="s">
        <v>286</v>
      </c>
      <c r="E1652" s="12">
        <v>453096</v>
      </c>
      <c r="F1652" t="s">
        <v>3166</v>
      </c>
    </row>
    <row r="1653" spans="2:5" ht="15" hidden="1" outlineLevel="1">
      <c r="B1653" t="s">
        <v>3167</v>
      </c>
      <c r="C1653" t="s">
        <v>2</v>
      </c>
      <c r="D1653" t="s">
        <v>419</v>
      </c>
      <c r="E1653" s="12">
        <v>195316</v>
      </c>
    </row>
    <row r="1654" spans="2:6" ht="15" hidden="1" outlineLevel="1">
      <c r="B1654" t="s">
        <v>3168</v>
      </c>
      <c r="C1654" t="s">
        <v>2</v>
      </c>
      <c r="D1654" t="s">
        <v>16</v>
      </c>
      <c r="E1654" s="12">
        <v>1157130</v>
      </c>
      <c r="F1654" t="s">
        <v>3168</v>
      </c>
    </row>
    <row r="1655" spans="2:5" ht="15" hidden="1" outlineLevel="1">
      <c r="B1655" t="s">
        <v>3099</v>
      </c>
      <c r="C1655" t="s">
        <v>2</v>
      </c>
      <c r="D1655" t="s">
        <v>278</v>
      </c>
      <c r="E1655" s="12">
        <v>48348</v>
      </c>
    </row>
    <row r="1656" spans="2:6" ht="15" hidden="1" outlineLevel="1">
      <c r="B1656" t="s">
        <v>3102</v>
      </c>
      <c r="C1656" t="s">
        <v>2</v>
      </c>
      <c r="D1656" t="s">
        <v>16</v>
      </c>
      <c r="E1656" s="12">
        <v>2312480</v>
      </c>
      <c r="F1656" t="s">
        <v>3102</v>
      </c>
    </row>
    <row r="1657" spans="2:5" ht="15" hidden="1" outlineLevel="1">
      <c r="B1657" t="s">
        <v>3105</v>
      </c>
      <c r="C1657" t="s">
        <v>2</v>
      </c>
      <c r="D1657" t="s">
        <v>1</v>
      </c>
      <c r="E1657" s="12">
        <v>182754</v>
      </c>
    </row>
    <row r="1658" spans="2:6" ht="15" hidden="1" outlineLevel="1">
      <c r="B1658" t="s">
        <v>3169</v>
      </c>
      <c r="C1658" t="s">
        <v>2</v>
      </c>
      <c r="D1658" t="s">
        <v>1</v>
      </c>
      <c r="E1658" s="12">
        <v>38920</v>
      </c>
      <c r="F1658" t="s">
        <v>3169</v>
      </c>
    </row>
    <row r="1659" spans="2:6" ht="15" hidden="1" outlineLevel="1">
      <c r="B1659" t="s">
        <v>3170</v>
      </c>
      <c r="C1659" t="s">
        <v>2</v>
      </c>
      <c r="D1659" t="s">
        <v>146</v>
      </c>
      <c r="E1659" s="12">
        <v>1189992</v>
      </c>
      <c r="F1659" t="s">
        <v>3170</v>
      </c>
    </row>
    <row r="1660" spans="2:6" ht="15" hidden="1" outlineLevel="1">
      <c r="B1660" t="s">
        <v>3171</v>
      </c>
      <c r="C1660" t="s">
        <v>2</v>
      </c>
      <c r="D1660" t="s">
        <v>13</v>
      </c>
      <c r="E1660" s="12">
        <v>328680</v>
      </c>
      <c r="F1660" t="s">
        <v>3171</v>
      </c>
    </row>
    <row r="1661" spans="2:5" ht="15" hidden="1" outlineLevel="1">
      <c r="B1661" t="s">
        <v>3172</v>
      </c>
      <c r="C1661" t="s">
        <v>2</v>
      </c>
      <c r="D1661" t="s">
        <v>380</v>
      </c>
      <c r="E1661" s="12">
        <v>1210104</v>
      </c>
    </row>
    <row r="1662" spans="2:5" ht="15" hidden="1" outlineLevel="1">
      <c r="B1662" t="s">
        <v>3173</v>
      </c>
      <c r="C1662" t="s">
        <v>2</v>
      </c>
      <c r="D1662" t="s">
        <v>13</v>
      </c>
      <c r="E1662" s="12">
        <v>48720</v>
      </c>
    </row>
    <row r="1663" spans="2:5" ht="15" hidden="1" outlineLevel="1">
      <c r="B1663" t="s">
        <v>3174</v>
      </c>
      <c r="C1663" t="s">
        <v>2</v>
      </c>
      <c r="D1663" t="s">
        <v>13</v>
      </c>
      <c r="E1663" s="12">
        <v>3484904</v>
      </c>
    </row>
    <row r="1664" spans="2:6" ht="15" hidden="1" outlineLevel="1">
      <c r="B1664" t="s">
        <v>3175</v>
      </c>
      <c r="C1664" t="s">
        <v>2</v>
      </c>
      <c r="D1664" t="s">
        <v>1</v>
      </c>
      <c r="E1664" s="12">
        <v>242138</v>
      </c>
      <c r="F1664" t="s">
        <v>3175</v>
      </c>
    </row>
    <row r="1665" spans="2:6" ht="15" hidden="1" outlineLevel="1">
      <c r="B1665" t="s">
        <v>3176</v>
      </c>
      <c r="C1665" t="s">
        <v>2</v>
      </c>
      <c r="D1665" t="s">
        <v>1</v>
      </c>
      <c r="E1665" s="12">
        <v>18360</v>
      </c>
      <c r="F1665" t="s">
        <v>3176</v>
      </c>
    </row>
    <row r="1666" spans="2:8" ht="15" hidden="1" outlineLevel="1">
      <c r="B1666" t="s">
        <v>3177</v>
      </c>
      <c r="C1666" t="s">
        <v>2</v>
      </c>
      <c r="D1666" t="s">
        <v>104</v>
      </c>
      <c r="E1666" s="12">
        <v>5469282</v>
      </c>
      <c r="F1666" t="s">
        <v>4704</v>
      </c>
      <c r="G1666" t="s">
        <v>4705</v>
      </c>
      <c r="H1666" t="s">
        <v>3178</v>
      </c>
    </row>
    <row r="1667" spans="2:5" ht="15" hidden="1" outlineLevel="1">
      <c r="B1667" t="s">
        <v>3109</v>
      </c>
      <c r="C1667" t="s">
        <v>2</v>
      </c>
      <c r="D1667" t="s">
        <v>1</v>
      </c>
      <c r="E1667" s="12">
        <v>122880</v>
      </c>
    </row>
    <row r="1668" spans="2:6" ht="15" hidden="1" outlineLevel="1">
      <c r="B1668" t="s">
        <v>3179</v>
      </c>
      <c r="C1668" t="s">
        <v>2</v>
      </c>
      <c r="D1668" t="s">
        <v>13</v>
      </c>
      <c r="E1668" s="12">
        <v>527315</v>
      </c>
      <c r="F1668" t="s">
        <v>3179</v>
      </c>
    </row>
    <row r="1669" spans="2:6" ht="15" hidden="1" outlineLevel="1">
      <c r="B1669" t="s">
        <v>3180</v>
      </c>
      <c r="C1669" t="s">
        <v>2</v>
      </c>
      <c r="D1669" t="s">
        <v>39</v>
      </c>
      <c r="E1669" s="12">
        <v>235818</v>
      </c>
      <c r="F1669" t="s">
        <v>3180</v>
      </c>
    </row>
    <row r="1670" spans="2:5" ht="15" hidden="1" outlineLevel="1">
      <c r="B1670" t="s">
        <v>3181</v>
      </c>
      <c r="C1670" t="s">
        <v>2</v>
      </c>
      <c r="D1670" t="s">
        <v>13</v>
      </c>
      <c r="E1670" s="12">
        <v>247422</v>
      </c>
    </row>
    <row r="1671" spans="2:6" ht="15" hidden="1" outlineLevel="1">
      <c r="B1671" t="s">
        <v>3182</v>
      </c>
      <c r="C1671" t="s">
        <v>2</v>
      </c>
      <c r="D1671" t="s">
        <v>39</v>
      </c>
      <c r="E1671" s="12">
        <v>1731051</v>
      </c>
      <c r="F1671" t="s">
        <v>3182</v>
      </c>
    </row>
    <row r="1672" spans="2:5" ht="15" hidden="1" outlineLevel="1">
      <c r="B1672" t="s">
        <v>3183</v>
      </c>
      <c r="C1672" t="s">
        <v>2</v>
      </c>
      <c r="D1672" t="s">
        <v>13</v>
      </c>
      <c r="E1672" s="12">
        <v>30250</v>
      </c>
    </row>
    <row r="1673" spans="2:6" ht="15" hidden="1" outlineLevel="1">
      <c r="B1673" t="s">
        <v>3113</v>
      </c>
      <c r="C1673" t="s">
        <v>2</v>
      </c>
      <c r="D1673" t="s">
        <v>278</v>
      </c>
      <c r="E1673" s="12">
        <v>77700</v>
      </c>
      <c r="F1673" t="s">
        <v>3113</v>
      </c>
    </row>
    <row r="1674" spans="2:6" ht="15" hidden="1" outlineLevel="1">
      <c r="B1674" t="s">
        <v>3184</v>
      </c>
      <c r="C1674" t="s">
        <v>2</v>
      </c>
      <c r="D1674" t="s">
        <v>16</v>
      </c>
      <c r="E1674" s="12">
        <v>10400</v>
      </c>
      <c r="F1674" t="s">
        <v>3184</v>
      </c>
    </row>
    <row r="1675" spans="2:5" ht="15" hidden="1" outlineLevel="1">
      <c r="B1675" t="s">
        <v>3185</v>
      </c>
      <c r="C1675" t="s">
        <v>2</v>
      </c>
      <c r="D1675" t="s">
        <v>5</v>
      </c>
      <c r="E1675" s="12">
        <v>122529</v>
      </c>
    </row>
    <row r="1676" spans="2:5" ht="15" hidden="1" outlineLevel="1">
      <c r="B1676" t="s">
        <v>3186</v>
      </c>
      <c r="C1676" t="s">
        <v>2</v>
      </c>
      <c r="D1676" t="s">
        <v>1</v>
      </c>
      <c r="E1676" s="12">
        <v>913751</v>
      </c>
    </row>
    <row r="1677" spans="2:5" ht="15" hidden="1" outlineLevel="1">
      <c r="B1677" t="s">
        <v>3187</v>
      </c>
      <c r="C1677" t="s">
        <v>2</v>
      </c>
      <c r="D1677" t="s">
        <v>1</v>
      </c>
      <c r="E1677" s="12">
        <v>1342236</v>
      </c>
    </row>
    <row r="1678" spans="2:5" ht="15" hidden="1" outlineLevel="1">
      <c r="B1678" t="s">
        <v>3188</v>
      </c>
      <c r="C1678" t="s">
        <v>2</v>
      </c>
      <c r="D1678" t="s">
        <v>1</v>
      </c>
      <c r="E1678" s="12">
        <v>327144</v>
      </c>
    </row>
    <row r="1679" spans="2:5" ht="15" hidden="1" outlineLevel="1">
      <c r="B1679" t="s">
        <v>3189</v>
      </c>
      <c r="C1679" t="s">
        <v>2</v>
      </c>
      <c r="D1679" t="s">
        <v>13</v>
      </c>
      <c r="E1679" s="12">
        <v>3196578</v>
      </c>
    </row>
    <row r="1680" spans="2:6" ht="15" hidden="1" outlineLevel="1">
      <c r="B1680" t="s">
        <v>3190</v>
      </c>
      <c r="C1680" t="s">
        <v>2</v>
      </c>
      <c r="D1680" t="s">
        <v>1</v>
      </c>
      <c r="E1680" s="12">
        <v>109509</v>
      </c>
      <c r="F1680" t="s">
        <v>3190</v>
      </c>
    </row>
    <row r="1681" spans="2:6" ht="15" hidden="1" outlineLevel="1">
      <c r="B1681" t="s">
        <v>3115</v>
      </c>
      <c r="C1681" t="s">
        <v>2</v>
      </c>
      <c r="D1681" t="s">
        <v>1</v>
      </c>
      <c r="E1681" s="12">
        <v>10764</v>
      </c>
      <c r="F1681" t="s">
        <v>3115</v>
      </c>
    </row>
    <row r="1682" spans="2:6" ht="15" hidden="1" outlineLevel="1">
      <c r="B1682" t="s">
        <v>3191</v>
      </c>
      <c r="C1682" t="s">
        <v>2</v>
      </c>
      <c r="D1682" t="s">
        <v>5</v>
      </c>
      <c r="E1682" s="12">
        <v>716100</v>
      </c>
      <c r="F1682" t="s">
        <v>3191</v>
      </c>
    </row>
    <row r="1683" spans="2:5" ht="15" hidden="1" outlineLevel="1">
      <c r="B1683" t="s">
        <v>3192</v>
      </c>
      <c r="C1683" t="s">
        <v>2</v>
      </c>
      <c r="D1683" t="s">
        <v>13</v>
      </c>
      <c r="E1683" s="12">
        <v>114696</v>
      </c>
    </row>
    <row r="1684" spans="2:5" ht="15" hidden="1" outlineLevel="1">
      <c r="B1684" t="s">
        <v>3117</v>
      </c>
      <c r="C1684" t="s">
        <v>2</v>
      </c>
      <c r="D1684" t="s">
        <v>16</v>
      </c>
      <c r="E1684" s="12">
        <v>813768</v>
      </c>
    </row>
    <row r="1685" spans="2:5" ht="15" hidden="1" outlineLevel="1">
      <c r="B1685" t="s">
        <v>3118</v>
      </c>
      <c r="C1685" t="s">
        <v>2</v>
      </c>
      <c r="D1685" t="s">
        <v>1</v>
      </c>
      <c r="E1685" s="12">
        <v>205905</v>
      </c>
    </row>
    <row r="1686" spans="2:5" ht="15" hidden="1" outlineLevel="1">
      <c r="B1686" t="s">
        <v>3193</v>
      </c>
      <c r="C1686" t="s">
        <v>2</v>
      </c>
      <c r="D1686" t="s">
        <v>1</v>
      </c>
      <c r="E1686" s="12">
        <v>62240</v>
      </c>
    </row>
    <row r="1687" spans="2:6" ht="15" hidden="1" outlineLevel="1">
      <c r="B1687" t="s">
        <v>3119</v>
      </c>
      <c r="C1687" t="s">
        <v>2</v>
      </c>
      <c r="D1687" t="s">
        <v>1</v>
      </c>
      <c r="E1687" s="12">
        <v>17088</v>
      </c>
      <c r="F1687" t="s">
        <v>3119</v>
      </c>
    </row>
    <row r="1688" spans="2:5" ht="15" hidden="1" outlineLevel="1">
      <c r="B1688" t="s">
        <v>3194</v>
      </c>
      <c r="C1688" t="s">
        <v>2</v>
      </c>
      <c r="D1688" t="s">
        <v>5</v>
      </c>
      <c r="E1688" s="12">
        <v>1165671</v>
      </c>
    </row>
    <row r="1689" spans="2:6" ht="15" hidden="1" outlineLevel="1">
      <c r="B1689" t="s">
        <v>3122</v>
      </c>
      <c r="C1689" t="s">
        <v>2</v>
      </c>
      <c r="D1689" t="s">
        <v>268</v>
      </c>
      <c r="E1689" s="12">
        <v>2457</v>
      </c>
      <c r="F1689" t="s">
        <v>3122</v>
      </c>
    </row>
    <row r="1690" spans="2:6" ht="15" hidden="1" outlineLevel="1">
      <c r="B1690" t="s">
        <v>3195</v>
      </c>
      <c r="C1690" t="s">
        <v>2</v>
      </c>
      <c r="D1690" t="s">
        <v>16</v>
      </c>
      <c r="E1690" s="12">
        <v>268974</v>
      </c>
      <c r="F1690" t="s">
        <v>3195</v>
      </c>
    </row>
    <row r="1691" spans="2:6" ht="15" hidden="1" outlineLevel="1">
      <c r="B1691" t="s">
        <v>3196</v>
      </c>
      <c r="C1691" t="s">
        <v>2</v>
      </c>
      <c r="D1691" t="s">
        <v>13</v>
      </c>
      <c r="E1691" s="12">
        <v>109896</v>
      </c>
      <c r="F1691" t="s">
        <v>3196</v>
      </c>
    </row>
    <row r="1692" spans="2:9" ht="15" hidden="1" outlineLevel="1">
      <c r="B1692" t="s">
        <v>3197</v>
      </c>
      <c r="C1692" t="s">
        <v>2</v>
      </c>
      <c r="D1692" t="s">
        <v>104</v>
      </c>
      <c r="E1692" s="12">
        <v>13499640</v>
      </c>
      <c r="F1692" t="s">
        <v>4706</v>
      </c>
      <c r="G1692" t="s">
        <v>4707</v>
      </c>
      <c r="H1692" t="s">
        <v>4708</v>
      </c>
      <c r="I1692" t="s">
        <v>3198</v>
      </c>
    </row>
    <row r="1693" spans="2:11" ht="15" hidden="1" outlineLevel="1">
      <c r="B1693" t="s">
        <v>3199</v>
      </c>
      <c r="C1693" t="s">
        <v>2</v>
      </c>
      <c r="D1693" t="s">
        <v>7</v>
      </c>
      <c r="E1693" s="12">
        <v>16781476</v>
      </c>
      <c r="F1693" t="s">
        <v>4709</v>
      </c>
      <c r="G1693" t="s">
        <v>4710</v>
      </c>
      <c r="H1693" t="s">
        <v>4711</v>
      </c>
      <c r="I1693" t="s">
        <v>4693</v>
      </c>
      <c r="J1693" t="s">
        <v>4712</v>
      </c>
      <c r="K1693" t="s">
        <v>3200</v>
      </c>
    </row>
    <row r="1694" spans="2:6" ht="15" hidden="1" outlineLevel="1">
      <c r="B1694" t="s">
        <v>3201</v>
      </c>
      <c r="C1694" t="s">
        <v>2</v>
      </c>
      <c r="D1694" t="s">
        <v>1</v>
      </c>
      <c r="E1694" s="12">
        <v>29158</v>
      </c>
      <c r="F1694" t="s">
        <v>3131</v>
      </c>
    </row>
    <row r="1695" spans="2:6" ht="15" hidden="1" outlineLevel="1">
      <c r="B1695" t="s">
        <v>3132</v>
      </c>
      <c r="C1695" t="s">
        <v>2</v>
      </c>
      <c r="D1695" t="s">
        <v>1</v>
      </c>
      <c r="E1695" s="12">
        <v>95676</v>
      </c>
      <c r="F1695" t="s">
        <v>3202</v>
      </c>
    </row>
    <row r="1696" spans="2:6" ht="15" hidden="1" outlineLevel="1">
      <c r="B1696" t="s">
        <v>3203</v>
      </c>
      <c r="C1696" t="s">
        <v>2</v>
      </c>
      <c r="D1696" t="s">
        <v>39</v>
      </c>
      <c r="E1696" s="12">
        <v>64638</v>
      </c>
      <c r="F1696" t="s">
        <v>3204</v>
      </c>
    </row>
    <row r="1697" spans="2:6" ht="15" hidden="1" outlineLevel="1">
      <c r="B1697" t="s">
        <v>3205</v>
      </c>
      <c r="C1697" t="s">
        <v>2</v>
      </c>
      <c r="D1697" t="s">
        <v>1</v>
      </c>
      <c r="E1697" s="12">
        <v>2863790</v>
      </c>
      <c r="F1697" t="s">
        <v>3206</v>
      </c>
    </row>
    <row r="1698" spans="2:5" ht="15" hidden="1" outlineLevel="1">
      <c r="B1698" t="s">
        <v>3207</v>
      </c>
      <c r="C1698" t="s">
        <v>2</v>
      </c>
      <c r="D1698" t="s">
        <v>53</v>
      </c>
      <c r="E1698" s="12">
        <v>108</v>
      </c>
    </row>
    <row r="1699" spans="2:5" ht="15" hidden="1" outlineLevel="1">
      <c r="B1699" t="s">
        <v>3208</v>
      </c>
      <c r="C1699" t="s">
        <v>2</v>
      </c>
      <c r="D1699" t="s">
        <v>1</v>
      </c>
      <c r="E1699" s="12">
        <v>191797</v>
      </c>
    </row>
    <row r="1700" spans="2:6" ht="15" hidden="1" outlineLevel="1">
      <c r="B1700" t="s">
        <v>3209</v>
      </c>
      <c r="C1700" t="s">
        <v>2</v>
      </c>
      <c r="D1700" t="s">
        <v>5</v>
      </c>
      <c r="E1700" s="12">
        <v>6565930</v>
      </c>
      <c r="F1700" t="s">
        <v>3210</v>
      </c>
    </row>
    <row r="1701" spans="2:6" ht="15" hidden="1" outlineLevel="1">
      <c r="B1701" t="s">
        <v>3142</v>
      </c>
      <c r="C1701" t="s">
        <v>2</v>
      </c>
      <c r="D1701" t="s">
        <v>58</v>
      </c>
      <c r="E1701" s="12">
        <v>29640</v>
      </c>
      <c r="F1701" t="s">
        <v>3142</v>
      </c>
    </row>
    <row r="1702" spans="2:8" ht="15" hidden="1" outlineLevel="1">
      <c r="B1702" t="s">
        <v>3143</v>
      </c>
      <c r="C1702" t="s">
        <v>2</v>
      </c>
      <c r="D1702" t="s">
        <v>104</v>
      </c>
      <c r="E1702" s="12">
        <v>12416258</v>
      </c>
      <c r="F1702" t="s">
        <v>4713</v>
      </c>
      <c r="G1702" t="s">
        <v>4714</v>
      </c>
      <c r="H1702" t="s">
        <v>3140</v>
      </c>
    </row>
    <row r="1703" spans="2:5" ht="15" hidden="1" outlineLevel="1">
      <c r="B1703" t="s">
        <v>3152</v>
      </c>
      <c r="C1703" t="s">
        <v>2</v>
      </c>
      <c r="D1703" t="s">
        <v>58</v>
      </c>
      <c r="E1703" s="12">
        <v>200100</v>
      </c>
    </row>
    <row r="1704" spans="2:6" ht="15" hidden="1" outlineLevel="1">
      <c r="B1704" t="s">
        <v>3148</v>
      </c>
      <c r="C1704" t="s">
        <v>2</v>
      </c>
      <c r="D1704" t="s">
        <v>268</v>
      </c>
      <c r="E1704" s="12">
        <v>21879</v>
      </c>
      <c r="F1704" t="s">
        <v>3148</v>
      </c>
    </row>
    <row r="1705" spans="2:6" ht="15" hidden="1" outlineLevel="1">
      <c r="B1705" t="s">
        <v>3149</v>
      </c>
      <c r="C1705" t="s">
        <v>2</v>
      </c>
      <c r="D1705" t="s">
        <v>16</v>
      </c>
      <c r="E1705" s="12">
        <v>5387022</v>
      </c>
      <c r="F1705" t="s">
        <v>3150</v>
      </c>
    </row>
    <row r="1706" spans="2:6" ht="15" hidden="1" outlineLevel="1">
      <c r="B1706" t="s">
        <v>3211</v>
      </c>
      <c r="C1706" t="s">
        <v>2</v>
      </c>
      <c r="D1706" t="s">
        <v>100</v>
      </c>
      <c r="E1706" s="12">
        <v>195780</v>
      </c>
      <c r="F1706" t="s">
        <v>3211</v>
      </c>
    </row>
    <row r="1707" spans="2:5" ht="15" hidden="1" outlineLevel="1">
      <c r="B1707" t="s">
        <v>3153</v>
      </c>
      <c r="C1707" t="s">
        <v>2</v>
      </c>
      <c r="D1707" t="s">
        <v>999</v>
      </c>
      <c r="E1707" s="12">
        <v>308050</v>
      </c>
    </row>
    <row r="1708" spans="2:6" ht="15" hidden="1" outlineLevel="1">
      <c r="B1708" t="s">
        <v>3212</v>
      </c>
      <c r="C1708" t="s">
        <v>2</v>
      </c>
      <c r="D1708" t="s">
        <v>100</v>
      </c>
      <c r="E1708" s="12">
        <v>98857</v>
      </c>
      <c r="F1708" t="s">
        <v>3212</v>
      </c>
    </row>
    <row r="1709" spans="2:14" ht="15" hidden="1" outlineLevel="1">
      <c r="B1709" t="s">
        <v>3213</v>
      </c>
      <c r="C1709" t="s">
        <v>2</v>
      </c>
      <c r="D1709" t="s">
        <v>7</v>
      </c>
      <c r="E1709" s="12">
        <v>12531234</v>
      </c>
      <c r="F1709" t="s">
        <v>4715</v>
      </c>
      <c r="G1709" t="s">
        <v>4716</v>
      </c>
      <c r="H1709" t="s">
        <v>4717</v>
      </c>
      <c r="I1709" t="s">
        <v>4718</v>
      </c>
      <c r="J1709" t="s">
        <v>4719</v>
      </c>
      <c r="K1709" t="s">
        <v>4720</v>
      </c>
      <c r="L1709" t="s">
        <v>4721</v>
      </c>
      <c r="M1709" t="s">
        <v>4722</v>
      </c>
      <c r="N1709" t="s">
        <v>3214</v>
      </c>
    </row>
    <row r="1710" spans="1:5" ht="15" collapsed="1">
      <c r="A1710" t="s">
        <v>1533</v>
      </c>
      <c r="D1710" s="1">
        <f>COUNTA(D1711:D1775)</f>
        <v>65</v>
      </c>
      <c r="E1710" s="11">
        <f>SUM(E1711:E1775)</f>
        <v>227082770</v>
      </c>
    </row>
    <row r="1711" spans="2:6" ht="15" hidden="1" outlineLevel="1">
      <c r="B1711" t="s">
        <v>1534</v>
      </c>
      <c r="C1711" t="s">
        <v>0</v>
      </c>
      <c r="D1711" t="s">
        <v>32</v>
      </c>
      <c r="E1711" s="12">
        <v>1296297</v>
      </c>
      <c r="F1711" t="s">
        <v>1535</v>
      </c>
    </row>
    <row r="1712" spans="2:6" ht="15" hidden="1" outlineLevel="1">
      <c r="B1712" t="s">
        <v>1536</v>
      </c>
      <c r="C1712" t="s">
        <v>0</v>
      </c>
      <c r="D1712" t="s">
        <v>268</v>
      </c>
      <c r="E1712" s="12">
        <v>4400685</v>
      </c>
      <c r="F1712" t="s">
        <v>1536</v>
      </c>
    </row>
    <row r="1713" spans="2:6" ht="15" hidden="1" outlineLevel="1">
      <c r="B1713" t="s">
        <v>1537</v>
      </c>
      <c r="C1713" t="s">
        <v>0</v>
      </c>
      <c r="D1713" t="s">
        <v>5</v>
      </c>
      <c r="E1713" s="12">
        <v>2759888</v>
      </c>
      <c r="F1713" t="s">
        <v>1537</v>
      </c>
    </row>
    <row r="1714" spans="2:6" ht="15" hidden="1" outlineLevel="1">
      <c r="B1714" t="s">
        <v>1538</v>
      </c>
      <c r="C1714" t="s">
        <v>0</v>
      </c>
      <c r="D1714" t="s">
        <v>5</v>
      </c>
      <c r="E1714" s="12">
        <v>68425</v>
      </c>
      <c r="F1714" t="s">
        <v>1538</v>
      </c>
    </row>
    <row r="1715" spans="2:6" ht="15" hidden="1" outlineLevel="1">
      <c r="B1715" t="s">
        <v>1539</v>
      </c>
      <c r="C1715" t="s">
        <v>0</v>
      </c>
      <c r="D1715" t="s">
        <v>219</v>
      </c>
      <c r="E1715" s="12">
        <v>24534</v>
      </c>
      <c r="F1715" t="s">
        <v>1539</v>
      </c>
    </row>
    <row r="1716" spans="2:20" ht="15" hidden="1" outlineLevel="1">
      <c r="B1716" t="s">
        <v>1540</v>
      </c>
      <c r="C1716" t="s">
        <v>0</v>
      </c>
      <c r="D1716" t="s">
        <v>104</v>
      </c>
      <c r="E1716" s="12">
        <v>17088354</v>
      </c>
      <c r="F1716" t="s">
        <v>4231</v>
      </c>
      <c r="G1716" t="s">
        <v>4232</v>
      </c>
      <c r="H1716" t="s">
        <v>4233</v>
      </c>
      <c r="I1716" t="s">
        <v>4234</v>
      </c>
      <c r="J1716" t="s">
        <v>4235</v>
      </c>
      <c r="K1716" t="s">
        <v>4236</v>
      </c>
      <c r="L1716" t="s">
        <v>4237</v>
      </c>
      <c r="M1716" t="s">
        <v>4238</v>
      </c>
      <c r="N1716" t="s">
        <v>4239</v>
      </c>
      <c r="O1716" t="s">
        <v>4240</v>
      </c>
      <c r="P1716" t="s">
        <v>4241</v>
      </c>
      <c r="Q1716" t="s">
        <v>4242</v>
      </c>
      <c r="R1716" t="s">
        <v>4243</v>
      </c>
      <c r="S1716" t="s">
        <v>1541</v>
      </c>
      <c r="T1716" t="s">
        <v>1542</v>
      </c>
    </row>
    <row r="1717" spans="2:6" ht="15" hidden="1" outlineLevel="1">
      <c r="B1717" t="s">
        <v>1543</v>
      </c>
      <c r="C1717" t="s">
        <v>0</v>
      </c>
      <c r="D1717" t="s">
        <v>268</v>
      </c>
      <c r="E1717" s="12">
        <v>4639460</v>
      </c>
      <c r="F1717" t="s">
        <v>1543</v>
      </c>
    </row>
    <row r="1718" spans="2:6" ht="15" hidden="1" outlineLevel="1">
      <c r="B1718" t="s">
        <v>1544</v>
      </c>
      <c r="C1718" t="s">
        <v>0</v>
      </c>
      <c r="D1718" t="s">
        <v>100</v>
      </c>
      <c r="E1718" s="12">
        <v>11236625</v>
      </c>
      <c r="F1718" t="s">
        <v>1545</v>
      </c>
    </row>
    <row r="1719" spans="2:10" ht="15" hidden="1" outlineLevel="1">
      <c r="B1719" t="s">
        <v>1546</v>
      </c>
      <c r="C1719" t="s">
        <v>0</v>
      </c>
      <c r="D1719" t="s">
        <v>7</v>
      </c>
      <c r="E1719" s="12">
        <v>6822520</v>
      </c>
      <c r="F1719" t="s">
        <v>4244</v>
      </c>
      <c r="G1719" t="s">
        <v>4245</v>
      </c>
      <c r="H1719" t="s">
        <v>4246</v>
      </c>
      <c r="I1719" t="s">
        <v>4247</v>
      </c>
      <c r="J1719" t="s">
        <v>1547</v>
      </c>
    </row>
    <row r="1720" spans="2:6" ht="15" hidden="1" outlineLevel="1">
      <c r="B1720" t="s">
        <v>1548</v>
      </c>
      <c r="C1720" t="s">
        <v>0</v>
      </c>
      <c r="D1720" t="s">
        <v>286</v>
      </c>
      <c r="E1720" s="12">
        <v>1977880</v>
      </c>
      <c r="F1720" t="s">
        <v>1549</v>
      </c>
    </row>
    <row r="1721" spans="2:6" ht="15" hidden="1" outlineLevel="1">
      <c r="B1721" t="s">
        <v>1550</v>
      </c>
      <c r="C1721" t="s">
        <v>0</v>
      </c>
      <c r="D1721" t="s">
        <v>380</v>
      </c>
      <c r="E1721" s="12">
        <v>4830602</v>
      </c>
      <c r="F1721" t="s">
        <v>1551</v>
      </c>
    </row>
    <row r="1722" spans="2:6" ht="15" hidden="1" outlineLevel="1">
      <c r="B1722" t="s">
        <v>1552</v>
      </c>
      <c r="C1722" t="s">
        <v>0</v>
      </c>
      <c r="D1722" t="s">
        <v>5</v>
      </c>
      <c r="E1722" s="12">
        <v>16578468</v>
      </c>
      <c r="F1722" t="s">
        <v>1553</v>
      </c>
    </row>
    <row r="1723" spans="2:6" ht="15" hidden="1" outlineLevel="1">
      <c r="B1723" t="s">
        <v>1554</v>
      </c>
      <c r="C1723" t="s">
        <v>0</v>
      </c>
      <c r="D1723" t="s">
        <v>23</v>
      </c>
      <c r="E1723" s="12">
        <v>3626</v>
      </c>
      <c r="F1723" t="s">
        <v>1554</v>
      </c>
    </row>
    <row r="1724" spans="2:6" ht="15" hidden="1" outlineLevel="1">
      <c r="B1724" t="s">
        <v>1555</v>
      </c>
      <c r="C1724" t="s">
        <v>0</v>
      </c>
      <c r="D1724" t="s">
        <v>23</v>
      </c>
      <c r="E1724" s="12">
        <v>154822</v>
      </c>
      <c r="F1724" t="s">
        <v>1555</v>
      </c>
    </row>
    <row r="1725" spans="2:5" ht="15" hidden="1" outlineLevel="1">
      <c r="B1725" t="s">
        <v>1556</v>
      </c>
      <c r="C1725" t="s">
        <v>0</v>
      </c>
      <c r="D1725" t="s">
        <v>23</v>
      </c>
      <c r="E1725" s="12">
        <v>1463405</v>
      </c>
    </row>
    <row r="1726" spans="2:6" ht="15" hidden="1" outlineLevel="1">
      <c r="B1726" t="s">
        <v>1557</v>
      </c>
      <c r="C1726" t="s">
        <v>0</v>
      </c>
      <c r="D1726" t="s">
        <v>5</v>
      </c>
      <c r="E1726" s="12">
        <v>35765</v>
      </c>
      <c r="F1726" t="s">
        <v>1557</v>
      </c>
    </row>
    <row r="1727" spans="2:8" ht="15" hidden="1" outlineLevel="1">
      <c r="B1727" t="s">
        <v>1558</v>
      </c>
      <c r="C1727" t="s">
        <v>0</v>
      </c>
      <c r="D1727" t="s">
        <v>104</v>
      </c>
      <c r="E1727" s="12">
        <v>15690814</v>
      </c>
      <c r="F1727" t="s">
        <v>4248</v>
      </c>
      <c r="G1727" t="s">
        <v>4249</v>
      </c>
      <c r="H1727" t="s">
        <v>1559</v>
      </c>
    </row>
    <row r="1728" spans="2:6" ht="15" hidden="1" outlineLevel="1">
      <c r="B1728" t="s">
        <v>1560</v>
      </c>
      <c r="C1728" t="s">
        <v>0</v>
      </c>
      <c r="D1728" t="s">
        <v>5</v>
      </c>
      <c r="E1728" s="12">
        <v>8874</v>
      </c>
      <c r="F1728" t="s">
        <v>1561</v>
      </c>
    </row>
    <row r="1729" spans="2:6" ht="15" hidden="1" outlineLevel="1">
      <c r="B1729" t="s">
        <v>1562</v>
      </c>
      <c r="C1729" t="s">
        <v>0</v>
      </c>
      <c r="D1729" t="s">
        <v>23</v>
      </c>
      <c r="E1729" s="12">
        <v>26765</v>
      </c>
      <c r="F1729" t="s">
        <v>1563</v>
      </c>
    </row>
    <row r="1730" spans="2:6" ht="15" hidden="1" outlineLevel="1">
      <c r="B1730" t="s">
        <v>1564</v>
      </c>
      <c r="C1730" t="s">
        <v>0</v>
      </c>
      <c r="D1730" t="s">
        <v>219</v>
      </c>
      <c r="E1730" s="12">
        <v>17785368</v>
      </c>
      <c r="F1730" t="s">
        <v>1565</v>
      </c>
    </row>
    <row r="1731" spans="2:6" ht="15" hidden="1" outlineLevel="1">
      <c r="B1731" t="s">
        <v>1566</v>
      </c>
      <c r="C1731" t="s">
        <v>0</v>
      </c>
      <c r="D1731" t="s">
        <v>268</v>
      </c>
      <c r="E1731" s="12">
        <v>839300</v>
      </c>
      <c r="F1731" t="s">
        <v>1566</v>
      </c>
    </row>
    <row r="1732" spans="2:6" ht="15" hidden="1" outlineLevel="1">
      <c r="B1732" t="s">
        <v>1567</v>
      </c>
      <c r="C1732" t="s">
        <v>0</v>
      </c>
      <c r="D1732" t="s">
        <v>380</v>
      </c>
      <c r="E1732" s="12">
        <v>72562</v>
      </c>
      <c r="F1732" t="s">
        <v>1567</v>
      </c>
    </row>
    <row r="1733" spans="2:6" ht="15" hidden="1" outlineLevel="1">
      <c r="B1733" t="s">
        <v>1568</v>
      </c>
      <c r="C1733" t="s">
        <v>0</v>
      </c>
      <c r="D1733" t="s">
        <v>5</v>
      </c>
      <c r="E1733" s="12">
        <v>36822</v>
      </c>
      <c r="F1733" t="s">
        <v>1568</v>
      </c>
    </row>
    <row r="1734" spans="2:6" ht="15" hidden="1" outlineLevel="1">
      <c r="B1734" t="s">
        <v>1569</v>
      </c>
      <c r="C1734" t="s">
        <v>0</v>
      </c>
      <c r="D1734" t="s">
        <v>1</v>
      </c>
      <c r="E1734" s="12">
        <v>3088025</v>
      </c>
      <c r="F1734" t="s">
        <v>1569</v>
      </c>
    </row>
    <row r="1735" spans="2:6" ht="15" hidden="1" outlineLevel="1">
      <c r="B1735" t="s">
        <v>1570</v>
      </c>
      <c r="C1735" t="s">
        <v>0</v>
      </c>
      <c r="D1735" t="s">
        <v>100</v>
      </c>
      <c r="E1735" s="12">
        <v>9184</v>
      </c>
      <c r="F1735" t="s">
        <v>1570</v>
      </c>
    </row>
    <row r="1736" spans="2:6" ht="15" hidden="1" outlineLevel="1">
      <c r="B1736" t="s">
        <v>1571</v>
      </c>
      <c r="C1736" t="s">
        <v>0</v>
      </c>
      <c r="D1736" t="s">
        <v>23</v>
      </c>
      <c r="E1736" s="12">
        <v>337518</v>
      </c>
      <c r="F1736" t="s">
        <v>1571</v>
      </c>
    </row>
    <row r="1737" spans="2:6" ht="15" hidden="1" outlineLevel="1">
      <c r="B1737" t="s">
        <v>1572</v>
      </c>
      <c r="C1737" t="s">
        <v>0</v>
      </c>
      <c r="D1737" t="s">
        <v>74</v>
      </c>
      <c r="E1737" s="12">
        <v>6018</v>
      </c>
      <c r="F1737" t="s">
        <v>1572</v>
      </c>
    </row>
    <row r="1738" spans="2:6" ht="15" hidden="1" outlineLevel="1">
      <c r="B1738" t="s">
        <v>1573</v>
      </c>
      <c r="C1738" t="s">
        <v>0</v>
      </c>
      <c r="D1738" t="s">
        <v>13</v>
      </c>
      <c r="E1738" s="12">
        <v>1434860</v>
      </c>
      <c r="F1738" t="s">
        <v>1573</v>
      </c>
    </row>
    <row r="1739" spans="2:6" ht="15" hidden="1" outlineLevel="1">
      <c r="B1739" t="s">
        <v>1574</v>
      </c>
      <c r="C1739" t="s">
        <v>0</v>
      </c>
      <c r="D1739" t="s">
        <v>16</v>
      </c>
      <c r="E1739" s="12">
        <v>105842</v>
      </c>
      <c r="F1739" t="s">
        <v>1574</v>
      </c>
    </row>
    <row r="1740" spans="2:6" ht="15" hidden="1" outlineLevel="1">
      <c r="B1740" t="s">
        <v>1575</v>
      </c>
      <c r="C1740" t="s">
        <v>0</v>
      </c>
      <c r="D1740" t="s">
        <v>268</v>
      </c>
      <c r="E1740" s="12">
        <v>1323552</v>
      </c>
      <c r="F1740" t="s">
        <v>1575</v>
      </c>
    </row>
    <row r="1741" spans="2:6" ht="15" hidden="1" outlineLevel="1">
      <c r="B1741" t="s">
        <v>1576</v>
      </c>
      <c r="C1741" t="s">
        <v>0</v>
      </c>
      <c r="D1741" t="s">
        <v>13</v>
      </c>
      <c r="E1741" s="12">
        <v>34068</v>
      </c>
      <c r="F1741" t="s">
        <v>1576</v>
      </c>
    </row>
    <row r="1742" spans="2:6" ht="15" hidden="1" outlineLevel="1">
      <c r="B1742" t="s">
        <v>1577</v>
      </c>
      <c r="C1742" t="s">
        <v>0</v>
      </c>
      <c r="D1742" t="s">
        <v>16</v>
      </c>
      <c r="E1742" s="12">
        <v>96222</v>
      </c>
      <c r="F1742" t="s">
        <v>1577</v>
      </c>
    </row>
    <row r="1743" spans="2:6" ht="15" hidden="1" outlineLevel="1">
      <c r="B1743" t="s">
        <v>1578</v>
      </c>
      <c r="C1743" t="s">
        <v>0</v>
      </c>
      <c r="D1743" t="s">
        <v>23</v>
      </c>
      <c r="E1743" s="12">
        <v>477256</v>
      </c>
      <c r="F1743" t="s">
        <v>1579</v>
      </c>
    </row>
    <row r="1744" spans="2:6" ht="15" hidden="1" outlineLevel="1">
      <c r="B1744" t="s">
        <v>1580</v>
      </c>
      <c r="C1744" t="s">
        <v>0</v>
      </c>
      <c r="D1744" t="s">
        <v>58</v>
      </c>
      <c r="E1744" s="12">
        <v>7101512</v>
      </c>
      <c r="F1744" t="s">
        <v>1581</v>
      </c>
    </row>
    <row r="1745" spans="2:6" ht="15" hidden="1" outlineLevel="1">
      <c r="B1745" t="s">
        <v>1582</v>
      </c>
      <c r="C1745" t="s">
        <v>0</v>
      </c>
      <c r="D1745" t="s">
        <v>1</v>
      </c>
      <c r="E1745" s="12">
        <v>115200</v>
      </c>
      <c r="F1745" t="s">
        <v>1583</v>
      </c>
    </row>
    <row r="1746" spans="2:7" ht="15" hidden="1" outlineLevel="1">
      <c r="B1746" t="s">
        <v>1584</v>
      </c>
      <c r="C1746" t="s">
        <v>0</v>
      </c>
      <c r="D1746" t="s">
        <v>104</v>
      </c>
      <c r="E1746" s="12">
        <v>5662569</v>
      </c>
      <c r="F1746" t="s">
        <v>4250</v>
      </c>
      <c r="G1746" t="s">
        <v>1585</v>
      </c>
    </row>
    <row r="1747" spans="2:6" ht="15" hidden="1" outlineLevel="1">
      <c r="B1747" t="s">
        <v>1586</v>
      </c>
      <c r="C1747" t="s">
        <v>0</v>
      </c>
      <c r="D1747" t="s">
        <v>5</v>
      </c>
      <c r="E1747" s="12">
        <v>314600</v>
      </c>
      <c r="F1747" t="s">
        <v>1587</v>
      </c>
    </row>
    <row r="1748" spans="2:6" ht="15" hidden="1" outlineLevel="1">
      <c r="B1748" t="s">
        <v>1588</v>
      </c>
      <c r="C1748" t="s">
        <v>0</v>
      </c>
      <c r="D1748" t="s">
        <v>219</v>
      </c>
      <c r="E1748" s="12">
        <v>3215668</v>
      </c>
      <c r="F1748" t="s">
        <v>1589</v>
      </c>
    </row>
    <row r="1749" spans="2:6" ht="15" hidden="1" outlineLevel="1">
      <c r="B1749" t="s">
        <v>1590</v>
      </c>
      <c r="C1749" t="s">
        <v>0</v>
      </c>
      <c r="D1749" t="s">
        <v>16</v>
      </c>
      <c r="E1749" s="12">
        <v>12663156</v>
      </c>
      <c r="F1749" t="s">
        <v>1591</v>
      </c>
    </row>
    <row r="1750" spans="2:6" ht="15" hidden="1" outlineLevel="1">
      <c r="B1750" t="s">
        <v>1537</v>
      </c>
      <c r="C1750" t="s">
        <v>2</v>
      </c>
      <c r="D1750" t="s">
        <v>5</v>
      </c>
      <c r="E1750" s="12">
        <v>1349892</v>
      </c>
      <c r="F1750" t="s">
        <v>1537</v>
      </c>
    </row>
    <row r="1751" spans="2:6" ht="15" hidden="1" outlineLevel="1">
      <c r="B1751" t="s">
        <v>1538</v>
      </c>
      <c r="C1751" t="s">
        <v>2</v>
      </c>
      <c r="D1751" t="s">
        <v>268</v>
      </c>
      <c r="E1751" s="12">
        <v>70704</v>
      </c>
      <c r="F1751" t="s">
        <v>1538</v>
      </c>
    </row>
    <row r="1752" spans="2:6" ht="15" hidden="1" outlineLevel="1">
      <c r="B1752" t="s">
        <v>1592</v>
      </c>
      <c r="C1752" t="s">
        <v>2</v>
      </c>
      <c r="D1752" t="s">
        <v>13</v>
      </c>
      <c r="E1752" s="12">
        <v>4061250</v>
      </c>
      <c r="F1752" t="s">
        <v>1592</v>
      </c>
    </row>
    <row r="1753" spans="2:6" ht="15" hidden="1" outlineLevel="1">
      <c r="B1753" t="s">
        <v>1565</v>
      </c>
      <c r="C1753" t="s">
        <v>2</v>
      </c>
      <c r="D1753" t="s">
        <v>1593</v>
      </c>
      <c r="E1753" s="12">
        <v>198</v>
      </c>
      <c r="F1753" t="s">
        <v>1565</v>
      </c>
    </row>
    <row r="1754" spans="2:6" ht="15" hidden="1" outlineLevel="1">
      <c r="B1754" t="s">
        <v>1594</v>
      </c>
      <c r="C1754" t="s">
        <v>2</v>
      </c>
      <c r="D1754" t="s">
        <v>23</v>
      </c>
      <c r="E1754" s="12">
        <v>552467</v>
      </c>
      <c r="F1754" t="s">
        <v>1594</v>
      </c>
    </row>
    <row r="1755" spans="2:6" ht="15" hidden="1" outlineLevel="1">
      <c r="B1755" t="s">
        <v>1543</v>
      </c>
      <c r="C1755" t="s">
        <v>2</v>
      </c>
      <c r="D1755" t="s">
        <v>268</v>
      </c>
      <c r="E1755" s="12">
        <v>1854736</v>
      </c>
      <c r="F1755" t="s">
        <v>1595</v>
      </c>
    </row>
    <row r="1756" spans="2:6" ht="15" hidden="1" outlineLevel="1">
      <c r="B1756" t="s">
        <v>1544</v>
      </c>
      <c r="C1756" t="s">
        <v>2</v>
      </c>
      <c r="D1756" t="s">
        <v>419</v>
      </c>
      <c r="E1756" s="12">
        <v>408250</v>
      </c>
      <c r="F1756" t="s">
        <v>1545</v>
      </c>
    </row>
    <row r="1757" spans="2:6" ht="15" hidden="1" outlineLevel="1">
      <c r="B1757" t="s">
        <v>1596</v>
      </c>
      <c r="C1757" t="s">
        <v>2</v>
      </c>
      <c r="D1757" t="s">
        <v>16</v>
      </c>
      <c r="E1757" s="12">
        <v>564333</v>
      </c>
      <c r="F1757" t="s">
        <v>1597</v>
      </c>
    </row>
    <row r="1758" spans="2:6" ht="15" hidden="1" outlineLevel="1">
      <c r="B1758" t="s">
        <v>1598</v>
      </c>
      <c r="C1758" t="s">
        <v>2</v>
      </c>
      <c r="D1758" t="s">
        <v>35</v>
      </c>
      <c r="E1758" s="12">
        <v>6030</v>
      </c>
      <c r="F1758" t="s">
        <v>1598</v>
      </c>
    </row>
    <row r="1759" spans="2:6" ht="15" hidden="1" outlineLevel="1">
      <c r="B1759" t="s">
        <v>1548</v>
      </c>
      <c r="C1759" t="s">
        <v>2</v>
      </c>
      <c r="D1759" t="s">
        <v>1</v>
      </c>
      <c r="E1759" s="12">
        <v>5042730</v>
      </c>
      <c r="F1759" t="s">
        <v>1569</v>
      </c>
    </row>
    <row r="1760" spans="2:6" ht="15" hidden="1" outlineLevel="1">
      <c r="B1760" t="s">
        <v>1599</v>
      </c>
      <c r="C1760" t="s">
        <v>2</v>
      </c>
      <c r="D1760" t="s">
        <v>258</v>
      </c>
      <c r="E1760" s="12">
        <v>682080</v>
      </c>
      <c r="F1760" t="s">
        <v>1600</v>
      </c>
    </row>
    <row r="1761" spans="2:6" ht="15" hidden="1" outlineLevel="1">
      <c r="B1761" t="s">
        <v>1552</v>
      </c>
      <c r="C1761" t="s">
        <v>2</v>
      </c>
      <c r="D1761" t="s">
        <v>5</v>
      </c>
      <c r="E1761" s="12">
        <v>12393085</v>
      </c>
      <c r="F1761" t="s">
        <v>1601</v>
      </c>
    </row>
    <row r="1762" spans="2:6" ht="15" hidden="1" outlineLevel="1">
      <c r="B1762" t="s">
        <v>1602</v>
      </c>
      <c r="C1762" t="s">
        <v>2</v>
      </c>
      <c r="D1762" t="s">
        <v>278</v>
      </c>
      <c r="E1762" s="12">
        <v>210</v>
      </c>
      <c r="F1762" t="s">
        <v>1602</v>
      </c>
    </row>
    <row r="1763" spans="2:6" ht="15" hidden="1" outlineLevel="1">
      <c r="B1763" t="s">
        <v>1557</v>
      </c>
      <c r="C1763" t="s">
        <v>2</v>
      </c>
      <c r="D1763" t="s">
        <v>5</v>
      </c>
      <c r="E1763" s="12">
        <v>212598</v>
      </c>
      <c r="F1763" t="s">
        <v>1557</v>
      </c>
    </row>
    <row r="1764" spans="2:6" ht="15" hidden="1" outlineLevel="1">
      <c r="B1764" t="s">
        <v>1603</v>
      </c>
      <c r="C1764" t="s">
        <v>2</v>
      </c>
      <c r="D1764" t="s">
        <v>5</v>
      </c>
      <c r="E1764" s="12">
        <v>11392360</v>
      </c>
      <c r="F1764" t="s">
        <v>1604</v>
      </c>
    </row>
    <row r="1765" spans="2:6" ht="15" hidden="1" outlineLevel="1">
      <c r="B1765" t="s">
        <v>1605</v>
      </c>
      <c r="C1765" t="s">
        <v>2</v>
      </c>
      <c r="D1765" t="s">
        <v>219</v>
      </c>
      <c r="E1765" s="12">
        <v>6137903</v>
      </c>
      <c r="F1765" t="s">
        <v>1559</v>
      </c>
    </row>
    <row r="1766" spans="2:9" ht="15" hidden="1" outlineLevel="1">
      <c r="B1766" t="s">
        <v>1606</v>
      </c>
      <c r="C1766" t="s">
        <v>2</v>
      </c>
      <c r="D1766" t="s">
        <v>7</v>
      </c>
      <c r="E1766" s="12">
        <v>8276400</v>
      </c>
      <c r="F1766" t="s">
        <v>4248</v>
      </c>
      <c r="G1766" t="s">
        <v>4251</v>
      </c>
      <c r="H1766" t="s">
        <v>4252</v>
      </c>
      <c r="I1766" t="s">
        <v>1607</v>
      </c>
    </row>
    <row r="1767" spans="2:7" ht="15" hidden="1" outlineLevel="1">
      <c r="B1767" t="s">
        <v>1608</v>
      </c>
      <c r="C1767" t="s">
        <v>2</v>
      </c>
      <c r="D1767" t="s">
        <v>104</v>
      </c>
      <c r="E1767" s="12">
        <v>11761860</v>
      </c>
      <c r="F1767" t="s">
        <v>4253</v>
      </c>
      <c r="G1767" t="s">
        <v>1609</v>
      </c>
    </row>
    <row r="1768" spans="2:6" ht="15" hidden="1" outlineLevel="1">
      <c r="B1768" t="s">
        <v>1610</v>
      </c>
      <c r="C1768" t="s">
        <v>2</v>
      </c>
      <c r="D1768" t="s">
        <v>1</v>
      </c>
      <c r="E1768" s="12">
        <v>2106</v>
      </c>
      <c r="F1768" t="s">
        <v>1610</v>
      </c>
    </row>
    <row r="1769" spans="2:6" ht="15" hidden="1" outlineLevel="1">
      <c r="B1769" t="s">
        <v>1567</v>
      </c>
      <c r="C1769" t="s">
        <v>2</v>
      </c>
      <c r="D1769" t="s">
        <v>16</v>
      </c>
      <c r="E1769" s="12">
        <v>383112</v>
      </c>
      <c r="F1769" t="s">
        <v>1567</v>
      </c>
    </row>
    <row r="1770" spans="2:6" ht="15" hidden="1" outlineLevel="1">
      <c r="B1770" t="s">
        <v>1574</v>
      </c>
      <c r="C1770" t="s">
        <v>2</v>
      </c>
      <c r="D1770" t="s">
        <v>1</v>
      </c>
      <c r="E1770" s="12">
        <v>83108</v>
      </c>
      <c r="F1770" t="s">
        <v>1574</v>
      </c>
    </row>
    <row r="1771" spans="2:6" ht="15" hidden="1" outlineLevel="1">
      <c r="B1771" t="s">
        <v>1611</v>
      </c>
      <c r="C1771" t="s">
        <v>2</v>
      </c>
      <c r="D1771" t="s">
        <v>13</v>
      </c>
      <c r="E1771" s="12">
        <v>1164994</v>
      </c>
      <c r="F1771" t="s">
        <v>1611</v>
      </c>
    </row>
    <row r="1772" spans="2:6" ht="15" hidden="1" outlineLevel="1">
      <c r="B1772" t="s">
        <v>1612</v>
      </c>
      <c r="C1772" t="s">
        <v>2</v>
      </c>
      <c r="D1772" t="s">
        <v>39</v>
      </c>
      <c r="E1772" s="12">
        <v>404110</v>
      </c>
      <c r="F1772" t="s">
        <v>1612</v>
      </c>
    </row>
    <row r="1773" spans="2:6" ht="15" hidden="1" outlineLevel="1">
      <c r="B1773" t="s">
        <v>1613</v>
      </c>
      <c r="C1773" t="s">
        <v>2</v>
      </c>
      <c r="D1773" t="s">
        <v>5</v>
      </c>
      <c r="E1773" s="12">
        <v>1144</v>
      </c>
      <c r="F1773" t="s">
        <v>1613</v>
      </c>
    </row>
    <row r="1774" spans="2:6" ht="15" hidden="1" outlineLevel="1">
      <c r="B1774" t="s">
        <v>1614</v>
      </c>
      <c r="C1774" t="s">
        <v>2</v>
      </c>
      <c r="D1774" t="s">
        <v>5</v>
      </c>
      <c r="E1774" s="12">
        <v>9618315</v>
      </c>
      <c r="F1774" t="s">
        <v>1615</v>
      </c>
    </row>
    <row r="1775" spans="2:6" ht="15" hidden="1" outlineLevel="1">
      <c r="B1775" t="s">
        <v>1616</v>
      </c>
      <c r="C1775" t="s">
        <v>2</v>
      </c>
      <c r="D1775" t="s">
        <v>100</v>
      </c>
      <c r="E1775" s="12">
        <v>6831684</v>
      </c>
      <c r="F1775" t="s">
        <v>1617</v>
      </c>
    </row>
    <row r="1776" spans="1:5" ht="15" collapsed="1">
      <c r="A1776" t="s">
        <v>2763</v>
      </c>
      <c r="D1776" s="1">
        <f>COUNTA(D1777:D1834)</f>
        <v>58</v>
      </c>
      <c r="E1776" s="11">
        <f>SUM(E1777:E1834)</f>
        <v>204745093</v>
      </c>
    </row>
    <row r="1777" spans="2:10" ht="15" hidden="1" outlineLevel="1">
      <c r="B1777" t="s">
        <v>2764</v>
      </c>
      <c r="C1777" t="s">
        <v>0</v>
      </c>
      <c r="D1777" t="s">
        <v>104</v>
      </c>
      <c r="E1777" s="12">
        <v>17023395</v>
      </c>
      <c r="F1777" t="s">
        <v>4564</v>
      </c>
      <c r="G1777" t="s">
        <v>4565</v>
      </c>
      <c r="H1777" t="s">
        <v>4566</v>
      </c>
      <c r="I1777" t="s">
        <v>4567</v>
      </c>
      <c r="J1777" t="s">
        <v>2765</v>
      </c>
    </row>
    <row r="1778" spans="2:6" ht="15" hidden="1" outlineLevel="1">
      <c r="B1778" t="s">
        <v>2766</v>
      </c>
      <c r="C1778" t="s">
        <v>0</v>
      </c>
      <c r="D1778" t="s">
        <v>23</v>
      </c>
      <c r="E1778" s="12">
        <v>1070913</v>
      </c>
      <c r="F1778" t="s">
        <v>2767</v>
      </c>
    </row>
    <row r="1779" spans="2:6" ht="15" hidden="1" outlineLevel="1">
      <c r="B1779" t="s">
        <v>2768</v>
      </c>
      <c r="C1779" t="s">
        <v>0</v>
      </c>
      <c r="D1779" t="s">
        <v>219</v>
      </c>
      <c r="E1779" s="12">
        <v>8812826</v>
      </c>
      <c r="F1779" t="s">
        <v>2769</v>
      </c>
    </row>
    <row r="1780" spans="2:6" ht="15" hidden="1" outlineLevel="1">
      <c r="B1780" t="s">
        <v>2770</v>
      </c>
      <c r="C1780" t="s">
        <v>0</v>
      </c>
      <c r="D1780" t="s">
        <v>5</v>
      </c>
      <c r="E1780" s="12">
        <v>15933607</v>
      </c>
      <c r="F1780" t="s">
        <v>2771</v>
      </c>
    </row>
    <row r="1781" spans="2:6" ht="15" hidden="1" outlineLevel="1">
      <c r="B1781" t="s">
        <v>2772</v>
      </c>
      <c r="C1781" t="s">
        <v>0</v>
      </c>
      <c r="D1781" t="s">
        <v>1</v>
      </c>
      <c r="E1781" s="12">
        <v>223602</v>
      </c>
      <c r="F1781" t="s">
        <v>2772</v>
      </c>
    </row>
    <row r="1782" spans="2:9" ht="15" hidden="1" outlineLevel="1">
      <c r="B1782" t="s">
        <v>2773</v>
      </c>
      <c r="C1782" t="s">
        <v>0</v>
      </c>
      <c r="D1782" t="s">
        <v>104</v>
      </c>
      <c r="E1782" s="12">
        <v>668152</v>
      </c>
      <c r="F1782" t="s">
        <v>4568</v>
      </c>
      <c r="G1782" t="s">
        <v>4569</v>
      </c>
      <c r="H1782" t="s">
        <v>4570</v>
      </c>
      <c r="I1782" t="s">
        <v>2774</v>
      </c>
    </row>
    <row r="1783" spans="2:8" ht="15" hidden="1" outlineLevel="1">
      <c r="B1783" t="s">
        <v>2775</v>
      </c>
      <c r="C1783" t="s">
        <v>0</v>
      </c>
      <c r="D1783" t="s">
        <v>104</v>
      </c>
      <c r="E1783" s="12">
        <v>3493228</v>
      </c>
      <c r="F1783" t="s">
        <v>4571</v>
      </c>
      <c r="G1783" t="s">
        <v>4572</v>
      </c>
      <c r="H1783" t="s">
        <v>2776</v>
      </c>
    </row>
    <row r="1784" spans="2:6" ht="15" hidden="1" outlineLevel="1">
      <c r="B1784" t="s">
        <v>2777</v>
      </c>
      <c r="C1784" t="s">
        <v>0</v>
      </c>
      <c r="D1784" t="s">
        <v>23</v>
      </c>
      <c r="E1784" s="12">
        <v>16279</v>
      </c>
      <c r="F1784" t="s">
        <v>2778</v>
      </c>
    </row>
    <row r="1785" spans="2:12" ht="15" hidden="1" outlineLevel="1">
      <c r="B1785" t="s">
        <v>2779</v>
      </c>
      <c r="C1785" t="s">
        <v>0</v>
      </c>
      <c r="D1785" t="s">
        <v>67</v>
      </c>
      <c r="E1785" s="12">
        <v>47996898</v>
      </c>
      <c r="F1785" t="s">
        <v>4573</v>
      </c>
      <c r="G1785" t="s">
        <v>4574</v>
      </c>
      <c r="H1785" t="s">
        <v>4575</v>
      </c>
      <c r="I1785" t="s">
        <v>4576</v>
      </c>
      <c r="J1785" t="s">
        <v>4577</v>
      </c>
      <c r="K1785" t="s">
        <v>4578</v>
      </c>
      <c r="L1785" t="s">
        <v>2780</v>
      </c>
    </row>
    <row r="1786" spans="2:6" ht="15" hidden="1" outlineLevel="1">
      <c r="B1786" t="s">
        <v>2781</v>
      </c>
      <c r="C1786" t="s">
        <v>0</v>
      </c>
      <c r="D1786" t="s">
        <v>47</v>
      </c>
      <c r="E1786" s="12">
        <v>665660</v>
      </c>
      <c r="F1786" t="s">
        <v>2781</v>
      </c>
    </row>
    <row r="1787" spans="2:6" ht="15" hidden="1" outlineLevel="1">
      <c r="B1787" t="s">
        <v>2782</v>
      </c>
      <c r="C1787" t="s">
        <v>0</v>
      </c>
      <c r="D1787" t="s">
        <v>118</v>
      </c>
      <c r="E1787" s="12">
        <v>7746093</v>
      </c>
      <c r="F1787" t="s">
        <v>2782</v>
      </c>
    </row>
    <row r="1788" spans="2:10" ht="15" hidden="1" outlineLevel="1">
      <c r="B1788" t="s">
        <v>2783</v>
      </c>
      <c r="C1788" t="s">
        <v>0</v>
      </c>
      <c r="D1788" t="s">
        <v>7</v>
      </c>
      <c r="E1788" s="12">
        <v>15359800</v>
      </c>
      <c r="F1788" t="s">
        <v>4579</v>
      </c>
      <c r="G1788" t="s">
        <v>4580</v>
      </c>
      <c r="H1788" t="s">
        <v>4581</v>
      </c>
      <c r="I1788" t="s">
        <v>4582</v>
      </c>
      <c r="J1788" t="s">
        <v>2784</v>
      </c>
    </row>
    <row r="1789" spans="2:6" ht="15" hidden="1" outlineLevel="1">
      <c r="B1789" t="s">
        <v>2785</v>
      </c>
      <c r="C1789" t="s">
        <v>0</v>
      </c>
      <c r="D1789" t="s">
        <v>5</v>
      </c>
      <c r="E1789" s="12">
        <v>16704753</v>
      </c>
      <c r="F1789" t="s">
        <v>2786</v>
      </c>
    </row>
    <row r="1790" spans="2:6" ht="15" hidden="1" outlineLevel="1">
      <c r="B1790" t="s">
        <v>2787</v>
      </c>
      <c r="C1790" t="s">
        <v>0</v>
      </c>
      <c r="D1790" t="s">
        <v>23</v>
      </c>
      <c r="E1790" s="12">
        <v>52780</v>
      </c>
      <c r="F1790" t="s">
        <v>2787</v>
      </c>
    </row>
    <row r="1791" spans="2:6" ht="15" hidden="1" outlineLevel="1">
      <c r="B1791" t="s">
        <v>2788</v>
      </c>
      <c r="C1791" t="s">
        <v>0</v>
      </c>
      <c r="D1791" t="s">
        <v>146</v>
      </c>
      <c r="E1791" s="12">
        <v>13384</v>
      </c>
      <c r="F1791" t="s">
        <v>2788</v>
      </c>
    </row>
    <row r="1792" spans="2:6" ht="15" hidden="1" outlineLevel="1">
      <c r="B1792" t="s">
        <v>2789</v>
      </c>
      <c r="C1792" t="s">
        <v>0</v>
      </c>
      <c r="D1792" t="s">
        <v>23</v>
      </c>
      <c r="E1792" s="12">
        <v>14742</v>
      </c>
      <c r="F1792" t="s">
        <v>2789</v>
      </c>
    </row>
    <row r="1793" spans="2:12" ht="15" hidden="1" outlineLevel="1">
      <c r="B1793" t="s">
        <v>2790</v>
      </c>
      <c r="C1793" t="s">
        <v>0</v>
      </c>
      <c r="D1793" t="s">
        <v>104</v>
      </c>
      <c r="E1793" s="12">
        <v>1487646</v>
      </c>
      <c r="F1793" t="s">
        <v>4583</v>
      </c>
      <c r="G1793" t="s">
        <v>4584</v>
      </c>
      <c r="H1793" t="s">
        <v>4585</v>
      </c>
      <c r="I1793" t="s">
        <v>4586</v>
      </c>
      <c r="J1793" t="s">
        <v>4587</v>
      </c>
      <c r="K1793" t="s">
        <v>4588</v>
      </c>
      <c r="L1793" t="s">
        <v>2791</v>
      </c>
    </row>
    <row r="1794" spans="2:6" ht="15" hidden="1" outlineLevel="1">
      <c r="B1794" t="s">
        <v>2792</v>
      </c>
      <c r="C1794" t="s">
        <v>0</v>
      </c>
      <c r="D1794" t="s">
        <v>100</v>
      </c>
      <c r="E1794" s="12">
        <v>493649</v>
      </c>
      <c r="F1794" t="s">
        <v>2792</v>
      </c>
    </row>
    <row r="1795" spans="2:5" ht="15" hidden="1" outlineLevel="1">
      <c r="B1795" t="s">
        <v>2793</v>
      </c>
      <c r="C1795" t="s">
        <v>0</v>
      </c>
      <c r="D1795" t="s">
        <v>23</v>
      </c>
      <c r="E1795" s="12">
        <v>30492</v>
      </c>
    </row>
    <row r="1796" spans="2:6" ht="15" hidden="1" outlineLevel="1">
      <c r="B1796" t="s">
        <v>2794</v>
      </c>
      <c r="C1796" t="s">
        <v>0</v>
      </c>
      <c r="D1796" t="s">
        <v>23</v>
      </c>
      <c r="E1796" s="12">
        <v>170496</v>
      </c>
      <c r="F1796" t="s">
        <v>2794</v>
      </c>
    </row>
    <row r="1797" spans="2:6" ht="15" hidden="1" outlineLevel="1">
      <c r="B1797" t="s">
        <v>2795</v>
      </c>
      <c r="C1797" t="s">
        <v>0</v>
      </c>
      <c r="D1797" t="s">
        <v>23</v>
      </c>
      <c r="E1797" s="12">
        <v>779833</v>
      </c>
      <c r="F1797" t="s">
        <v>2795</v>
      </c>
    </row>
    <row r="1798" spans="2:6" ht="15" hidden="1" outlineLevel="1">
      <c r="B1798" t="s">
        <v>2796</v>
      </c>
      <c r="C1798" t="s">
        <v>0</v>
      </c>
      <c r="D1798" t="s">
        <v>268</v>
      </c>
      <c r="E1798" s="12">
        <v>24910</v>
      </c>
      <c r="F1798" t="s">
        <v>2796</v>
      </c>
    </row>
    <row r="1799" spans="2:15" ht="15" hidden="1" outlineLevel="1">
      <c r="B1799" t="s">
        <v>2797</v>
      </c>
      <c r="C1799" t="s">
        <v>0</v>
      </c>
      <c r="D1799" t="s">
        <v>7</v>
      </c>
      <c r="E1799" s="12">
        <v>10570752</v>
      </c>
      <c r="F1799" t="s">
        <v>4589</v>
      </c>
      <c r="G1799" t="s">
        <v>4590</v>
      </c>
      <c r="H1799" t="s">
        <v>4591</v>
      </c>
      <c r="I1799" t="s">
        <v>4592</v>
      </c>
      <c r="J1799" t="s">
        <v>4593</v>
      </c>
      <c r="K1799" t="s">
        <v>4594</v>
      </c>
      <c r="L1799" t="s">
        <v>4595</v>
      </c>
      <c r="M1799" t="s">
        <v>4596</v>
      </c>
      <c r="N1799" t="s">
        <v>4597</v>
      </c>
      <c r="O1799" t="s">
        <v>2798</v>
      </c>
    </row>
    <row r="1800" spans="2:6" ht="15" hidden="1" outlineLevel="1">
      <c r="B1800" t="s">
        <v>2799</v>
      </c>
      <c r="C1800" t="s">
        <v>0</v>
      </c>
      <c r="D1800" t="s">
        <v>1</v>
      </c>
      <c r="E1800" s="12">
        <v>50939</v>
      </c>
      <c r="F1800" t="s">
        <v>2799</v>
      </c>
    </row>
    <row r="1801" spans="2:6" ht="15" hidden="1" outlineLevel="1">
      <c r="B1801" t="s">
        <v>2800</v>
      </c>
      <c r="C1801" t="s">
        <v>0</v>
      </c>
      <c r="D1801" t="s">
        <v>23</v>
      </c>
      <c r="E1801" s="12">
        <v>118110</v>
      </c>
      <c r="F1801" t="s">
        <v>2800</v>
      </c>
    </row>
    <row r="1802" spans="2:6" ht="15" hidden="1" outlineLevel="1">
      <c r="B1802" t="s">
        <v>2801</v>
      </c>
      <c r="C1802" t="s">
        <v>0</v>
      </c>
      <c r="D1802" t="s">
        <v>1</v>
      </c>
      <c r="E1802" s="12">
        <v>910962</v>
      </c>
      <c r="F1802" t="s">
        <v>2801</v>
      </c>
    </row>
    <row r="1803" spans="2:6" ht="15" hidden="1" outlineLevel="1">
      <c r="B1803" t="s">
        <v>2802</v>
      </c>
      <c r="C1803" t="s">
        <v>0</v>
      </c>
      <c r="D1803" t="s">
        <v>278</v>
      </c>
      <c r="E1803" s="12">
        <v>252992</v>
      </c>
      <c r="F1803" t="s">
        <v>2802</v>
      </c>
    </row>
    <row r="1804" spans="2:6" ht="15" hidden="1" outlineLevel="1">
      <c r="B1804" t="s">
        <v>2803</v>
      </c>
      <c r="C1804" t="s">
        <v>0</v>
      </c>
      <c r="D1804" t="s">
        <v>419</v>
      </c>
      <c r="E1804" s="12">
        <v>78720</v>
      </c>
      <c r="F1804" t="s">
        <v>2803</v>
      </c>
    </row>
    <row r="1805" spans="2:6" ht="15" hidden="1" outlineLevel="1">
      <c r="B1805" t="s">
        <v>2804</v>
      </c>
      <c r="C1805" t="s">
        <v>0</v>
      </c>
      <c r="D1805" t="s">
        <v>23</v>
      </c>
      <c r="E1805" s="12">
        <v>2837100</v>
      </c>
      <c r="F1805" t="s">
        <v>2804</v>
      </c>
    </row>
    <row r="1806" spans="2:6" ht="15" hidden="1" outlineLevel="1">
      <c r="B1806" t="s">
        <v>2805</v>
      </c>
      <c r="C1806" t="s">
        <v>0</v>
      </c>
      <c r="D1806" t="s">
        <v>118</v>
      </c>
      <c r="E1806" s="12">
        <v>2130</v>
      </c>
      <c r="F1806" t="s">
        <v>2805</v>
      </c>
    </row>
    <row r="1807" spans="2:5" ht="15" hidden="1" outlineLevel="1">
      <c r="B1807" t="s">
        <v>2806</v>
      </c>
      <c r="C1807" t="s">
        <v>0</v>
      </c>
      <c r="D1807" t="s">
        <v>286</v>
      </c>
      <c r="E1807" s="12">
        <v>1239</v>
      </c>
    </row>
    <row r="1808" spans="2:5" ht="15" hidden="1" outlineLevel="1">
      <c r="B1808" t="s">
        <v>2807</v>
      </c>
      <c r="C1808" t="s">
        <v>0</v>
      </c>
      <c r="D1808" t="s">
        <v>23</v>
      </c>
      <c r="E1808" s="12">
        <v>2525888</v>
      </c>
    </row>
    <row r="1809" spans="2:6" ht="15" hidden="1" outlineLevel="1">
      <c r="B1809" t="s">
        <v>2808</v>
      </c>
      <c r="C1809" t="s">
        <v>0</v>
      </c>
      <c r="D1809" t="s">
        <v>1</v>
      </c>
      <c r="E1809" s="12">
        <v>1133719</v>
      </c>
      <c r="F1809" t="s">
        <v>2808</v>
      </c>
    </row>
    <row r="1810" spans="2:6" ht="15" hidden="1" outlineLevel="1">
      <c r="B1810" t="s">
        <v>2809</v>
      </c>
      <c r="C1810" t="s">
        <v>0</v>
      </c>
      <c r="D1810" t="s">
        <v>39</v>
      </c>
      <c r="E1810" s="12">
        <v>756646</v>
      </c>
      <c r="F1810" t="s">
        <v>2809</v>
      </c>
    </row>
    <row r="1811" spans="2:6" ht="15" hidden="1" outlineLevel="1">
      <c r="B1811" t="s">
        <v>2810</v>
      </c>
      <c r="C1811" t="s">
        <v>0</v>
      </c>
      <c r="D1811" t="s">
        <v>35</v>
      </c>
      <c r="E1811" s="12">
        <v>21725</v>
      </c>
      <c r="F1811" t="s">
        <v>2810</v>
      </c>
    </row>
    <row r="1812" spans="2:6" ht="15" hidden="1" outlineLevel="1">
      <c r="B1812" t="s">
        <v>2811</v>
      </c>
      <c r="C1812" t="s">
        <v>0</v>
      </c>
      <c r="D1812" t="s">
        <v>23</v>
      </c>
      <c r="E1812" s="12">
        <v>985150</v>
      </c>
      <c r="F1812" t="s">
        <v>2811</v>
      </c>
    </row>
    <row r="1813" spans="2:6" ht="15" hidden="1" outlineLevel="1">
      <c r="B1813" t="s">
        <v>2812</v>
      </c>
      <c r="C1813" t="s">
        <v>0</v>
      </c>
      <c r="D1813" t="s">
        <v>23</v>
      </c>
      <c r="E1813" s="12">
        <v>905513</v>
      </c>
      <c r="F1813" t="s">
        <v>2812</v>
      </c>
    </row>
    <row r="1814" spans="2:6" ht="15" hidden="1" outlineLevel="1">
      <c r="B1814" t="s">
        <v>2813</v>
      </c>
      <c r="C1814" t="s">
        <v>0</v>
      </c>
      <c r="D1814" t="s">
        <v>5</v>
      </c>
      <c r="E1814" s="12">
        <v>112833</v>
      </c>
      <c r="F1814" t="s">
        <v>2813</v>
      </c>
    </row>
    <row r="1815" spans="2:6" ht="15" hidden="1" outlineLevel="1">
      <c r="B1815" t="s">
        <v>2814</v>
      </c>
      <c r="C1815" t="s">
        <v>0</v>
      </c>
      <c r="D1815" t="s">
        <v>5</v>
      </c>
      <c r="E1815" s="12">
        <v>1637025</v>
      </c>
      <c r="F1815" t="s">
        <v>2815</v>
      </c>
    </row>
    <row r="1816" spans="2:9" ht="15" hidden="1" outlineLevel="1">
      <c r="B1816" t="s">
        <v>2816</v>
      </c>
      <c r="C1816" t="s">
        <v>0</v>
      </c>
      <c r="D1816" t="s">
        <v>104</v>
      </c>
      <c r="E1816" s="12">
        <v>5870004</v>
      </c>
      <c r="F1816" t="s">
        <v>4598</v>
      </c>
      <c r="G1816" t="s">
        <v>4599</v>
      </c>
      <c r="H1816" t="s">
        <v>4600</v>
      </c>
      <c r="I1816" t="s">
        <v>2817</v>
      </c>
    </row>
    <row r="1817" spans="2:6" ht="15" hidden="1" outlineLevel="1">
      <c r="B1817" t="s">
        <v>2818</v>
      </c>
      <c r="C1817" t="s">
        <v>0</v>
      </c>
      <c r="D1817" t="s">
        <v>1</v>
      </c>
      <c r="E1817" s="12">
        <v>436050</v>
      </c>
      <c r="F1817" t="s">
        <v>2818</v>
      </c>
    </row>
    <row r="1818" spans="2:6" ht="15" hidden="1" outlineLevel="1">
      <c r="B1818" t="s">
        <v>2819</v>
      </c>
      <c r="C1818" t="s">
        <v>0</v>
      </c>
      <c r="D1818" t="s">
        <v>1</v>
      </c>
      <c r="E1818" s="12">
        <v>157311</v>
      </c>
      <c r="F1818" t="s">
        <v>2819</v>
      </c>
    </row>
    <row r="1819" spans="2:6" ht="15" hidden="1" outlineLevel="1">
      <c r="B1819" t="s">
        <v>2820</v>
      </c>
      <c r="C1819" t="s">
        <v>0</v>
      </c>
      <c r="D1819" t="s">
        <v>10</v>
      </c>
      <c r="E1819" s="12">
        <v>3352016</v>
      </c>
      <c r="F1819" t="s">
        <v>2820</v>
      </c>
    </row>
    <row r="1820" spans="2:6" ht="15" hidden="1" outlineLevel="1">
      <c r="B1820" t="s">
        <v>2821</v>
      </c>
      <c r="C1820" t="s">
        <v>0</v>
      </c>
      <c r="D1820" t="s">
        <v>1</v>
      </c>
      <c r="E1820" s="12">
        <v>5070</v>
      </c>
      <c r="F1820" t="s">
        <v>2821</v>
      </c>
    </row>
    <row r="1821" spans="2:6" ht="15" hidden="1" outlineLevel="1">
      <c r="B1821" t="s">
        <v>2822</v>
      </c>
      <c r="C1821" t="s">
        <v>0</v>
      </c>
      <c r="D1821" t="s">
        <v>23</v>
      </c>
      <c r="E1821" s="12">
        <v>3011602</v>
      </c>
      <c r="F1821" t="s">
        <v>2823</v>
      </c>
    </row>
    <row r="1822" spans="2:6" ht="15" hidden="1" outlineLevel="1">
      <c r="B1822" t="s">
        <v>2764</v>
      </c>
      <c r="C1822" t="s">
        <v>2</v>
      </c>
      <c r="D1822" t="s">
        <v>219</v>
      </c>
      <c r="E1822" s="12">
        <v>4689416</v>
      </c>
      <c r="F1822" t="s">
        <v>2824</v>
      </c>
    </row>
    <row r="1823" spans="2:6" ht="15" hidden="1" outlineLevel="1">
      <c r="B1823" t="s">
        <v>2768</v>
      </c>
      <c r="C1823" t="s">
        <v>2</v>
      </c>
      <c r="D1823" t="s">
        <v>5</v>
      </c>
      <c r="E1823" s="12">
        <v>4650074</v>
      </c>
      <c r="F1823" t="s">
        <v>2776</v>
      </c>
    </row>
    <row r="1824" spans="2:6" ht="15" hidden="1" outlineLevel="1">
      <c r="B1824" t="s">
        <v>2770</v>
      </c>
      <c r="C1824" t="s">
        <v>2</v>
      </c>
      <c r="D1824" t="s">
        <v>5</v>
      </c>
      <c r="E1824" s="12">
        <v>9640044</v>
      </c>
      <c r="F1824" t="s">
        <v>2771</v>
      </c>
    </row>
    <row r="1825" spans="2:6" ht="15" hidden="1" outlineLevel="1">
      <c r="B1825" t="s">
        <v>2825</v>
      </c>
      <c r="C1825" t="s">
        <v>2</v>
      </c>
      <c r="D1825" t="s">
        <v>278</v>
      </c>
      <c r="E1825" s="12">
        <v>662739</v>
      </c>
      <c r="F1825" t="s">
        <v>2826</v>
      </c>
    </row>
    <row r="1826" spans="2:6" ht="15" hidden="1" outlineLevel="1">
      <c r="B1826" t="s">
        <v>2827</v>
      </c>
      <c r="C1826" t="s">
        <v>2</v>
      </c>
      <c r="D1826" t="s">
        <v>5</v>
      </c>
      <c r="E1826" s="12">
        <v>8176812</v>
      </c>
      <c r="F1826" t="s">
        <v>2786</v>
      </c>
    </row>
    <row r="1827" spans="2:6" ht="15" hidden="1" outlineLevel="1">
      <c r="B1827" t="s">
        <v>2828</v>
      </c>
      <c r="C1827" t="s">
        <v>2</v>
      </c>
      <c r="D1827" t="s">
        <v>23</v>
      </c>
      <c r="E1827" s="12">
        <v>137886</v>
      </c>
      <c r="F1827" t="s">
        <v>2829</v>
      </c>
    </row>
    <row r="1828" spans="2:6" ht="15" hidden="1" outlineLevel="1">
      <c r="B1828" t="s">
        <v>2830</v>
      </c>
      <c r="C1828" t="s">
        <v>2</v>
      </c>
      <c r="D1828" t="s">
        <v>1</v>
      </c>
      <c r="E1828" s="12">
        <v>317205</v>
      </c>
      <c r="F1828" t="s">
        <v>2830</v>
      </c>
    </row>
    <row r="1829" spans="2:6" ht="15" hidden="1" outlineLevel="1">
      <c r="B1829" t="s">
        <v>2800</v>
      </c>
      <c r="C1829" t="s">
        <v>2</v>
      </c>
      <c r="D1829" t="s">
        <v>13</v>
      </c>
      <c r="E1829" s="12">
        <v>389538</v>
      </c>
      <c r="F1829" t="s">
        <v>2800</v>
      </c>
    </row>
    <row r="1830" spans="2:6" ht="15" hidden="1" outlineLevel="1">
      <c r="B1830" t="s">
        <v>2805</v>
      </c>
      <c r="C1830" t="s">
        <v>2</v>
      </c>
      <c r="D1830" t="s">
        <v>268</v>
      </c>
      <c r="E1830" s="12">
        <v>672</v>
      </c>
      <c r="F1830" t="s">
        <v>2805</v>
      </c>
    </row>
    <row r="1831" spans="2:6" ht="15" hidden="1" outlineLevel="1">
      <c r="B1831" t="s">
        <v>2831</v>
      </c>
      <c r="C1831" t="s">
        <v>2</v>
      </c>
      <c r="D1831" t="s">
        <v>219</v>
      </c>
      <c r="E1831" s="12">
        <v>859880</v>
      </c>
      <c r="F1831" t="s">
        <v>2831</v>
      </c>
    </row>
    <row r="1832" spans="2:6" ht="15" hidden="1" outlineLevel="1">
      <c r="B1832" t="s">
        <v>2809</v>
      </c>
      <c r="C1832" t="s">
        <v>2</v>
      </c>
      <c r="D1832" t="s">
        <v>39</v>
      </c>
      <c r="E1832" s="12">
        <v>397830</v>
      </c>
      <c r="F1832" t="s">
        <v>2809</v>
      </c>
    </row>
    <row r="1833" spans="2:6" ht="15" hidden="1" outlineLevel="1">
      <c r="B1833" t="s">
        <v>2767</v>
      </c>
      <c r="C1833" t="s">
        <v>2</v>
      </c>
      <c r="D1833" t="s">
        <v>23</v>
      </c>
      <c r="E1833" s="12">
        <v>5760</v>
      </c>
      <c r="F1833" t="s">
        <v>2767</v>
      </c>
    </row>
    <row r="1834" spans="2:5" ht="15" hidden="1" outlineLevel="1">
      <c r="B1834" t="s">
        <v>2832</v>
      </c>
      <c r="C1834" t="s">
        <v>2</v>
      </c>
      <c r="D1834" t="s">
        <v>5</v>
      </c>
      <c r="E1834" s="12">
        <v>300603</v>
      </c>
    </row>
    <row r="1835" spans="1:5" ht="15" collapsed="1">
      <c r="A1835" t="s">
        <v>2269</v>
      </c>
      <c r="D1835" s="1">
        <f>COUNTA(D1836:D1899)</f>
        <v>64</v>
      </c>
      <c r="E1835" s="11">
        <f>SUM(E1836:E1899)</f>
        <v>193589338</v>
      </c>
    </row>
    <row r="1836" spans="2:5" ht="15" hidden="1" outlineLevel="1">
      <c r="B1836" t="s">
        <v>2270</v>
      </c>
      <c r="C1836" t="s">
        <v>0</v>
      </c>
      <c r="D1836" t="s">
        <v>5</v>
      </c>
      <c r="E1836" s="12">
        <v>361344</v>
      </c>
    </row>
    <row r="1837" spans="2:6" ht="15" hidden="1" outlineLevel="1">
      <c r="B1837" t="s">
        <v>2271</v>
      </c>
      <c r="C1837" t="s">
        <v>0</v>
      </c>
      <c r="D1837" t="s">
        <v>23</v>
      </c>
      <c r="E1837" s="12">
        <v>162176</v>
      </c>
      <c r="F1837" t="s">
        <v>2271</v>
      </c>
    </row>
    <row r="1838" spans="2:12" ht="15" hidden="1" outlineLevel="1">
      <c r="B1838" t="s">
        <v>2272</v>
      </c>
      <c r="C1838" t="s">
        <v>0</v>
      </c>
      <c r="D1838" t="s">
        <v>67</v>
      </c>
      <c r="E1838" s="12">
        <v>38960724</v>
      </c>
      <c r="F1838" t="s">
        <v>4453</v>
      </c>
      <c r="G1838" t="s">
        <v>4454</v>
      </c>
      <c r="H1838" t="s">
        <v>4455</v>
      </c>
      <c r="I1838" t="s">
        <v>4456</v>
      </c>
      <c r="J1838" t="s">
        <v>4457</v>
      </c>
      <c r="K1838" t="s">
        <v>4458</v>
      </c>
      <c r="L1838" t="s">
        <v>2273</v>
      </c>
    </row>
    <row r="1839" spans="2:7" ht="15" hidden="1" outlineLevel="1">
      <c r="B1839" t="s">
        <v>2274</v>
      </c>
      <c r="C1839" t="s">
        <v>0</v>
      </c>
      <c r="D1839" t="s">
        <v>104</v>
      </c>
      <c r="E1839" s="12">
        <v>15312</v>
      </c>
      <c r="F1839" t="s">
        <v>4459</v>
      </c>
      <c r="G1839" t="s">
        <v>2275</v>
      </c>
    </row>
    <row r="1840" spans="2:5" ht="15" hidden="1" outlineLevel="1">
      <c r="B1840" t="s">
        <v>2276</v>
      </c>
      <c r="C1840" t="s">
        <v>0</v>
      </c>
      <c r="D1840" t="s">
        <v>1</v>
      </c>
      <c r="E1840" s="12">
        <v>46189</v>
      </c>
    </row>
    <row r="1841" spans="2:5" ht="15" hidden="1" outlineLevel="1">
      <c r="B1841" t="s">
        <v>2277</v>
      </c>
      <c r="C1841" t="s">
        <v>0</v>
      </c>
      <c r="D1841" t="s">
        <v>1</v>
      </c>
      <c r="E1841" s="12">
        <v>7250</v>
      </c>
    </row>
    <row r="1842" spans="2:6" ht="15" hidden="1" outlineLevel="1">
      <c r="B1842" t="s">
        <v>2278</v>
      </c>
      <c r="C1842" t="s">
        <v>0</v>
      </c>
      <c r="D1842" t="s">
        <v>2279</v>
      </c>
      <c r="E1842" s="12">
        <v>527050</v>
      </c>
      <c r="F1842" t="s">
        <v>2280</v>
      </c>
    </row>
    <row r="1843" spans="2:6" ht="15" hidden="1" outlineLevel="1">
      <c r="B1843" t="s">
        <v>2281</v>
      </c>
      <c r="C1843" t="s">
        <v>0</v>
      </c>
      <c r="D1843" t="s">
        <v>1</v>
      </c>
      <c r="E1843" s="12">
        <v>39375</v>
      </c>
      <c r="F1843" t="s">
        <v>2281</v>
      </c>
    </row>
    <row r="1844" spans="2:5" ht="15" hidden="1" outlineLevel="1">
      <c r="B1844" t="s">
        <v>2282</v>
      </c>
      <c r="C1844" t="s">
        <v>0</v>
      </c>
      <c r="D1844" t="s">
        <v>1</v>
      </c>
      <c r="E1844" s="12">
        <v>8946</v>
      </c>
    </row>
    <row r="1845" spans="2:6" ht="15" hidden="1" outlineLevel="1">
      <c r="B1845" t="s">
        <v>2283</v>
      </c>
      <c r="C1845" t="s">
        <v>0</v>
      </c>
      <c r="D1845" t="s">
        <v>13</v>
      </c>
      <c r="E1845" s="12">
        <v>456252</v>
      </c>
      <c r="F1845" t="s">
        <v>2284</v>
      </c>
    </row>
    <row r="1846" spans="2:6" ht="15" hidden="1" outlineLevel="1">
      <c r="B1846" t="s">
        <v>2285</v>
      </c>
      <c r="C1846" t="s">
        <v>0</v>
      </c>
      <c r="D1846" t="s">
        <v>5</v>
      </c>
      <c r="E1846" s="12">
        <v>1205028</v>
      </c>
      <c r="F1846" t="s">
        <v>2286</v>
      </c>
    </row>
    <row r="1847" spans="2:6" ht="15" hidden="1" outlineLevel="1">
      <c r="B1847" t="s">
        <v>2287</v>
      </c>
      <c r="C1847" t="s">
        <v>0</v>
      </c>
      <c r="D1847" t="s">
        <v>380</v>
      </c>
      <c r="E1847" s="12">
        <v>2720133</v>
      </c>
      <c r="F1847" t="s">
        <v>2288</v>
      </c>
    </row>
    <row r="1848" spans="2:6" ht="15" hidden="1" outlineLevel="1">
      <c r="B1848" t="s">
        <v>2289</v>
      </c>
      <c r="C1848" t="s">
        <v>0</v>
      </c>
      <c r="D1848" t="s">
        <v>1</v>
      </c>
      <c r="E1848" s="12">
        <v>598752</v>
      </c>
      <c r="F1848" t="s">
        <v>2290</v>
      </c>
    </row>
    <row r="1849" spans="2:5" ht="15" hidden="1" outlineLevel="1">
      <c r="B1849" t="s">
        <v>2291</v>
      </c>
      <c r="C1849" t="s">
        <v>0</v>
      </c>
      <c r="D1849" t="s">
        <v>39</v>
      </c>
      <c r="E1849" s="12">
        <v>30831</v>
      </c>
    </row>
    <row r="1850" spans="2:6" ht="15" hidden="1" outlineLevel="1">
      <c r="B1850" t="s">
        <v>2292</v>
      </c>
      <c r="C1850" t="s">
        <v>0</v>
      </c>
      <c r="D1850" t="s">
        <v>1</v>
      </c>
      <c r="E1850" s="12">
        <v>22420</v>
      </c>
      <c r="F1850" t="s">
        <v>2293</v>
      </c>
    </row>
    <row r="1851" spans="2:5" ht="15" hidden="1" outlineLevel="1">
      <c r="B1851" t="s">
        <v>2294</v>
      </c>
      <c r="C1851" t="s">
        <v>0</v>
      </c>
      <c r="D1851" t="s">
        <v>74</v>
      </c>
      <c r="E1851" s="12">
        <v>200592</v>
      </c>
    </row>
    <row r="1852" spans="2:6" ht="15" hidden="1" outlineLevel="1">
      <c r="B1852" t="s">
        <v>2295</v>
      </c>
      <c r="C1852" t="s">
        <v>0</v>
      </c>
      <c r="D1852" t="s">
        <v>16</v>
      </c>
      <c r="E1852" s="12">
        <v>704696</v>
      </c>
      <c r="F1852" t="s">
        <v>2296</v>
      </c>
    </row>
    <row r="1853" spans="2:6" ht="15" hidden="1" outlineLevel="1">
      <c r="B1853" t="s">
        <v>2297</v>
      </c>
      <c r="C1853" t="s">
        <v>0</v>
      </c>
      <c r="D1853" t="s">
        <v>5</v>
      </c>
      <c r="E1853" s="12">
        <v>1237086</v>
      </c>
      <c r="F1853" t="s">
        <v>2298</v>
      </c>
    </row>
    <row r="1854" spans="2:5" ht="15" hidden="1" outlineLevel="1">
      <c r="B1854" t="s">
        <v>2299</v>
      </c>
      <c r="C1854" t="s">
        <v>0</v>
      </c>
      <c r="D1854" t="s">
        <v>1511</v>
      </c>
      <c r="E1854" s="12">
        <v>465864</v>
      </c>
    </row>
    <row r="1855" spans="2:6" ht="15" hidden="1" outlineLevel="1">
      <c r="B1855" t="s">
        <v>2300</v>
      </c>
      <c r="C1855" t="s">
        <v>0</v>
      </c>
      <c r="D1855" t="s">
        <v>1</v>
      </c>
      <c r="E1855" s="12">
        <v>115907</v>
      </c>
      <c r="F1855" t="s">
        <v>2300</v>
      </c>
    </row>
    <row r="1856" spans="2:5" ht="15" hidden="1" outlineLevel="1">
      <c r="B1856" t="s">
        <v>2301</v>
      </c>
      <c r="C1856" t="s">
        <v>0</v>
      </c>
      <c r="D1856" t="s">
        <v>1</v>
      </c>
      <c r="E1856" s="12">
        <v>498804</v>
      </c>
    </row>
    <row r="1857" spans="2:6" ht="15" hidden="1" outlineLevel="1">
      <c r="B1857" t="s">
        <v>2302</v>
      </c>
      <c r="C1857" t="s">
        <v>0</v>
      </c>
      <c r="D1857" t="s">
        <v>999</v>
      </c>
      <c r="E1857" s="12">
        <v>784665</v>
      </c>
      <c r="F1857" t="s">
        <v>2302</v>
      </c>
    </row>
    <row r="1858" spans="2:6" ht="15" hidden="1" outlineLevel="1">
      <c r="B1858" t="s">
        <v>2303</v>
      </c>
      <c r="C1858" t="s">
        <v>0</v>
      </c>
      <c r="D1858" t="s">
        <v>23</v>
      </c>
      <c r="E1858" s="12">
        <v>24200</v>
      </c>
      <c r="F1858" t="s">
        <v>2303</v>
      </c>
    </row>
    <row r="1859" spans="2:6" ht="15" hidden="1" outlineLevel="1">
      <c r="B1859" t="s">
        <v>2304</v>
      </c>
      <c r="C1859" t="s">
        <v>0</v>
      </c>
      <c r="D1859" t="s">
        <v>1</v>
      </c>
      <c r="E1859" s="12">
        <v>85778</v>
      </c>
      <c r="F1859" t="s">
        <v>2304</v>
      </c>
    </row>
    <row r="1860" spans="2:6" ht="15" hidden="1" outlineLevel="1">
      <c r="B1860" t="s">
        <v>2305</v>
      </c>
      <c r="C1860" t="s">
        <v>0</v>
      </c>
      <c r="D1860" t="s">
        <v>2000</v>
      </c>
      <c r="E1860" s="12">
        <v>1984</v>
      </c>
      <c r="F1860" t="s">
        <v>2305</v>
      </c>
    </row>
    <row r="1861" spans="2:6" ht="15" hidden="1" outlineLevel="1">
      <c r="B1861" t="s">
        <v>2306</v>
      </c>
      <c r="C1861" t="s">
        <v>0</v>
      </c>
      <c r="D1861" t="s">
        <v>13</v>
      </c>
      <c r="E1861" s="12">
        <v>1500</v>
      </c>
      <c r="F1861" t="s">
        <v>2306</v>
      </c>
    </row>
    <row r="1862" spans="2:6" ht="15" hidden="1" outlineLevel="1">
      <c r="B1862" t="s">
        <v>2307</v>
      </c>
      <c r="C1862" t="s">
        <v>0</v>
      </c>
      <c r="D1862" t="s">
        <v>1</v>
      </c>
      <c r="E1862" s="12">
        <v>29640</v>
      </c>
      <c r="F1862" t="s">
        <v>2307</v>
      </c>
    </row>
    <row r="1863" spans="2:6" ht="15" hidden="1" outlineLevel="1">
      <c r="B1863" t="s">
        <v>2308</v>
      </c>
      <c r="C1863" t="s">
        <v>0</v>
      </c>
      <c r="D1863" t="s">
        <v>1</v>
      </c>
      <c r="E1863" s="12">
        <v>9338</v>
      </c>
      <c r="F1863" t="s">
        <v>2308</v>
      </c>
    </row>
    <row r="1864" spans="2:5" ht="15" hidden="1" outlineLevel="1">
      <c r="B1864" t="s">
        <v>2309</v>
      </c>
      <c r="C1864" t="s">
        <v>0</v>
      </c>
      <c r="D1864" t="s">
        <v>1</v>
      </c>
      <c r="E1864" s="12">
        <v>28514</v>
      </c>
    </row>
    <row r="1865" spans="2:6" ht="15" hidden="1" outlineLevel="1">
      <c r="B1865" t="s">
        <v>2310</v>
      </c>
      <c r="C1865" t="s">
        <v>0</v>
      </c>
      <c r="D1865" t="s">
        <v>1</v>
      </c>
      <c r="E1865" s="12">
        <v>24852</v>
      </c>
      <c r="F1865" t="s">
        <v>2310</v>
      </c>
    </row>
    <row r="1866" spans="2:14" ht="15" hidden="1" outlineLevel="1">
      <c r="B1866" t="s">
        <v>2311</v>
      </c>
      <c r="C1866" t="s">
        <v>0</v>
      </c>
      <c r="D1866" t="s">
        <v>7</v>
      </c>
      <c r="E1866" s="12">
        <v>25898786</v>
      </c>
      <c r="F1866" t="s">
        <v>4460</v>
      </c>
      <c r="G1866" t="s">
        <v>4461</v>
      </c>
      <c r="H1866" t="s">
        <v>4462</v>
      </c>
      <c r="I1866" t="s">
        <v>4463</v>
      </c>
      <c r="J1866" t="s">
        <v>4464</v>
      </c>
      <c r="K1866" t="s">
        <v>4465</v>
      </c>
      <c r="L1866" t="s">
        <v>4466</v>
      </c>
      <c r="M1866" t="s">
        <v>4467</v>
      </c>
      <c r="N1866" t="s">
        <v>2312</v>
      </c>
    </row>
    <row r="1867" spans="2:6" ht="15" hidden="1" outlineLevel="1">
      <c r="B1867" t="s">
        <v>2313</v>
      </c>
      <c r="C1867" t="s">
        <v>0</v>
      </c>
      <c r="D1867" t="s">
        <v>1</v>
      </c>
      <c r="E1867" s="12">
        <v>21424</v>
      </c>
      <c r="F1867" t="s">
        <v>2313</v>
      </c>
    </row>
    <row r="1868" spans="2:5" ht="15" hidden="1" outlineLevel="1">
      <c r="B1868" t="s">
        <v>2280</v>
      </c>
      <c r="C1868" t="s">
        <v>0</v>
      </c>
      <c r="D1868" t="s">
        <v>146</v>
      </c>
      <c r="E1868" s="12">
        <v>4176</v>
      </c>
    </row>
    <row r="1869" spans="2:6" ht="15" hidden="1" outlineLevel="1">
      <c r="B1869" t="s">
        <v>2314</v>
      </c>
      <c r="C1869" t="s">
        <v>0</v>
      </c>
      <c r="D1869" t="s">
        <v>5</v>
      </c>
      <c r="E1869" s="12">
        <v>10164</v>
      </c>
      <c r="F1869" t="s">
        <v>2314</v>
      </c>
    </row>
    <row r="1870" spans="2:8" ht="15" hidden="1" outlineLevel="1">
      <c r="B1870" t="s">
        <v>2315</v>
      </c>
      <c r="C1870" t="s">
        <v>0</v>
      </c>
      <c r="D1870" t="s">
        <v>104</v>
      </c>
      <c r="E1870" s="12">
        <v>9072856</v>
      </c>
      <c r="F1870" t="s">
        <v>4468</v>
      </c>
      <c r="G1870" t="s">
        <v>4469</v>
      </c>
      <c r="H1870" t="s">
        <v>2316</v>
      </c>
    </row>
    <row r="1871" spans="2:6" ht="15" hidden="1" outlineLevel="1">
      <c r="B1871" t="s">
        <v>2317</v>
      </c>
      <c r="C1871" t="s">
        <v>0</v>
      </c>
      <c r="D1871" t="s">
        <v>1790</v>
      </c>
      <c r="E1871" s="12">
        <v>6307</v>
      </c>
      <c r="F1871" t="s">
        <v>2317</v>
      </c>
    </row>
    <row r="1872" spans="2:5" ht="15" hidden="1" outlineLevel="1">
      <c r="B1872" t="s">
        <v>2318</v>
      </c>
      <c r="C1872" t="s">
        <v>0</v>
      </c>
      <c r="D1872" t="s">
        <v>100</v>
      </c>
      <c r="E1872" s="12">
        <v>5608691</v>
      </c>
    </row>
    <row r="1873" spans="2:5" ht="15" hidden="1" outlineLevel="1">
      <c r="B1873" t="s">
        <v>2270</v>
      </c>
      <c r="C1873" t="s">
        <v>2</v>
      </c>
      <c r="D1873" t="s">
        <v>5</v>
      </c>
      <c r="E1873" s="12">
        <v>4455444</v>
      </c>
    </row>
    <row r="1874" spans="2:6" ht="15" hidden="1" outlineLevel="1">
      <c r="B1874" t="s">
        <v>2319</v>
      </c>
      <c r="C1874" t="s">
        <v>2</v>
      </c>
      <c r="D1874" t="s">
        <v>5</v>
      </c>
      <c r="E1874" s="12">
        <v>7014298</v>
      </c>
      <c r="F1874" t="s">
        <v>2320</v>
      </c>
    </row>
    <row r="1875" spans="2:12" ht="15" hidden="1" outlineLevel="1">
      <c r="B1875" t="s">
        <v>2272</v>
      </c>
      <c r="C1875" t="s">
        <v>2</v>
      </c>
      <c r="D1875" t="s">
        <v>67</v>
      </c>
      <c r="E1875" s="12">
        <v>33826506</v>
      </c>
      <c r="F1875" t="s">
        <v>4453</v>
      </c>
      <c r="G1875" t="s">
        <v>4470</v>
      </c>
      <c r="H1875" t="s">
        <v>4454</v>
      </c>
      <c r="I1875" t="s">
        <v>4455</v>
      </c>
      <c r="J1875" t="s">
        <v>4456</v>
      </c>
      <c r="K1875" t="s">
        <v>4457</v>
      </c>
      <c r="L1875" t="s">
        <v>2273</v>
      </c>
    </row>
    <row r="1876" spans="2:6" ht="15" hidden="1" outlineLevel="1">
      <c r="B1876" t="s">
        <v>2321</v>
      </c>
      <c r="C1876" t="s">
        <v>2</v>
      </c>
      <c r="D1876" t="s">
        <v>58</v>
      </c>
      <c r="E1876" s="12">
        <v>852720</v>
      </c>
      <c r="F1876" t="s">
        <v>2322</v>
      </c>
    </row>
    <row r="1877" spans="2:6" ht="15" hidden="1" outlineLevel="1">
      <c r="B1877" t="s">
        <v>2323</v>
      </c>
      <c r="C1877" t="s">
        <v>2</v>
      </c>
      <c r="D1877" t="s">
        <v>16</v>
      </c>
      <c r="E1877" s="12">
        <v>4905693</v>
      </c>
      <c r="F1877" t="s">
        <v>2288</v>
      </c>
    </row>
    <row r="1878" spans="2:6" ht="15" hidden="1" outlineLevel="1">
      <c r="B1878" t="s">
        <v>2283</v>
      </c>
      <c r="C1878" t="s">
        <v>2</v>
      </c>
      <c r="D1878" t="s">
        <v>13</v>
      </c>
      <c r="E1878" s="12">
        <v>42210</v>
      </c>
      <c r="F1878" t="s">
        <v>2284</v>
      </c>
    </row>
    <row r="1879" spans="2:6" ht="15" hidden="1" outlineLevel="1">
      <c r="B1879" t="s">
        <v>2285</v>
      </c>
      <c r="C1879" t="s">
        <v>2</v>
      </c>
      <c r="D1879" t="s">
        <v>16</v>
      </c>
      <c r="E1879" s="12">
        <v>2005864</v>
      </c>
      <c r="F1879" t="s">
        <v>2286</v>
      </c>
    </row>
    <row r="1880" spans="2:5" ht="15" hidden="1" outlineLevel="1">
      <c r="B1880" t="s">
        <v>2294</v>
      </c>
      <c r="C1880" t="s">
        <v>2</v>
      </c>
      <c r="D1880" t="s">
        <v>81</v>
      </c>
      <c r="E1880" s="12">
        <v>20790</v>
      </c>
    </row>
    <row r="1881" spans="2:8" ht="15" hidden="1" outlineLevel="1">
      <c r="B1881" t="s">
        <v>2297</v>
      </c>
      <c r="C1881" t="s">
        <v>2</v>
      </c>
      <c r="D1881" t="s">
        <v>104</v>
      </c>
      <c r="E1881" s="12">
        <v>5244278</v>
      </c>
      <c r="F1881" t="s">
        <v>4471</v>
      </c>
      <c r="G1881" t="s">
        <v>4472</v>
      </c>
      <c r="H1881" t="s">
        <v>2324</v>
      </c>
    </row>
    <row r="1882" spans="2:10" ht="15" hidden="1" outlineLevel="1">
      <c r="B1882" t="s">
        <v>2325</v>
      </c>
      <c r="C1882" t="s">
        <v>2</v>
      </c>
      <c r="D1882" t="s">
        <v>104</v>
      </c>
      <c r="E1882" s="12">
        <v>13158558</v>
      </c>
      <c r="F1882" t="s">
        <v>4473</v>
      </c>
      <c r="G1882" t="s">
        <v>4474</v>
      </c>
      <c r="H1882" t="s">
        <v>4475</v>
      </c>
      <c r="I1882" t="s">
        <v>4476</v>
      </c>
      <c r="J1882" t="s">
        <v>2326</v>
      </c>
    </row>
    <row r="1883" spans="2:6" ht="15" hidden="1" outlineLevel="1">
      <c r="B1883" t="s">
        <v>2327</v>
      </c>
      <c r="C1883" t="s">
        <v>2</v>
      </c>
      <c r="D1883" t="s">
        <v>47</v>
      </c>
      <c r="E1883" s="12">
        <v>117306</v>
      </c>
      <c r="F1883" t="s">
        <v>2327</v>
      </c>
    </row>
    <row r="1884" spans="2:6" ht="15" hidden="1" outlineLevel="1">
      <c r="B1884" t="s">
        <v>2300</v>
      </c>
      <c r="C1884" t="s">
        <v>2</v>
      </c>
      <c r="D1884" t="s">
        <v>1</v>
      </c>
      <c r="E1884" s="12">
        <v>1093391</v>
      </c>
      <c r="F1884" t="s">
        <v>2300</v>
      </c>
    </row>
    <row r="1885" spans="2:6" ht="15" hidden="1" outlineLevel="1">
      <c r="B1885" t="s">
        <v>2301</v>
      </c>
      <c r="C1885" t="s">
        <v>2</v>
      </c>
      <c r="D1885" t="s">
        <v>278</v>
      </c>
      <c r="E1885" s="12">
        <v>526435</v>
      </c>
      <c r="F1885" t="s">
        <v>2301</v>
      </c>
    </row>
    <row r="1886" spans="2:6" ht="15" hidden="1" outlineLevel="1">
      <c r="B1886" t="s">
        <v>2328</v>
      </c>
      <c r="C1886" t="s">
        <v>2</v>
      </c>
      <c r="D1886" t="s">
        <v>100</v>
      </c>
      <c r="E1886" s="12">
        <v>65860</v>
      </c>
      <c r="F1886" t="s">
        <v>2328</v>
      </c>
    </row>
    <row r="1887" spans="2:6" ht="15" hidden="1" outlineLevel="1">
      <c r="B1887" t="s">
        <v>2329</v>
      </c>
      <c r="C1887" t="s">
        <v>2</v>
      </c>
      <c r="D1887" t="s">
        <v>146</v>
      </c>
      <c r="E1887" s="12">
        <v>527</v>
      </c>
      <c r="F1887" t="s">
        <v>2329</v>
      </c>
    </row>
    <row r="1888" spans="2:6" ht="15" hidden="1" outlineLevel="1">
      <c r="B1888" t="s">
        <v>2330</v>
      </c>
      <c r="C1888" t="s">
        <v>2</v>
      </c>
      <c r="D1888" t="s">
        <v>308</v>
      </c>
      <c r="E1888" s="12">
        <v>953061</v>
      </c>
      <c r="F1888" t="s">
        <v>2330</v>
      </c>
    </row>
    <row r="1889" spans="2:6" ht="15" hidden="1" outlineLevel="1">
      <c r="B1889" t="s">
        <v>2331</v>
      </c>
      <c r="C1889" t="s">
        <v>2</v>
      </c>
      <c r="D1889" t="s">
        <v>2279</v>
      </c>
      <c r="E1889" s="12">
        <v>631350</v>
      </c>
      <c r="F1889" t="s">
        <v>2331</v>
      </c>
    </row>
    <row r="1890" spans="2:6" ht="15" hidden="1" outlineLevel="1">
      <c r="B1890" t="s">
        <v>2290</v>
      </c>
      <c r="C1890" t="s">
        <v>2</v>
      </c>
      <c r="D1890" t="s">
        <v>1</v>
      </c>
      <c r="E1890" s="12">
        <v>935</v>
      </c>
      <c r="F1890" t="s">
        <v>2290</v>
      </c>
    </row>
    <row r="1891" spans="2:6" ht="15" hidden="1" outlineLevel="1">
      <c r="B1891" t="s">
        <v>2332</v>
      </c>
      <c r="C1891" t="s">
        <v>2</v>
      </c>
      <c r="D1891" t="s">
        <v>1</v>
      </c>
      <c r="E1891" s="12">
        <v>776720</v>
      </c>
      <c r="F1891" t="s">
        <v>2333</v>
      </c>
    </row>
    <row r="1892" spans="2:6" ht="15" hidden="1" outlineLevel="1">
      <c r="B1892" t="s">
        <v>2306</v>
      </c>
      <c r="C1892" t="s">
        <v>2</v>
      </c>
      <c r="D1892" t="s">
        <v>380</v>
      </c>
      <c r="E1892" s="12">
        <v>3240882</v>
      </c>
      <c r="F1892" t="s">
        <v>2306</v>
      </c>
    </row>
    <row r="1893" spans="2:6" ht="15" hidden="1" outlineLevel="1">
      <c r="B1893" t="s">
        <v>2334</v>
      </c>
      <c r="C1893" t="s">
        <v>2</v>
      </c>
      <c r="D1893" t="s">
        <v>32</v>
      </c>
      <c r="E1893" s="12">
        <v>3540273</v>
      </c>
      <c r="F1893" t="s">
        <v>2334</v>
      </c>
    </row>
    <row r="1894" spans="2:6" ht="15" hidden="1" outlineLevel="1">
      <c r="B1894" t="s">
        <v>2335</v>
      </c>
      <c r="C1894" t="s">
        <v>2</v>
      </c>
      <c r="D1894" t="s">
        <v>5</v>
      </c>
      <c r="E1894" s="12">
        <v>8333388</v>
      </c>
      <c r="F1894" t="s">
        <v>2335</v>
      </c>
    </row>
    <row r="1895" spans="2:6" ht="15" hidden="1" outlineLevel="1">
      <c r="B1895" t="s">
        <v>2336</v>
      </c>
      <c r="C1895" t="s">
        <v>2</v>
      </c>
      <c r="D1895" t="s">
        <v>81</v>
      </c>
      <c r="E1895" s="12">
        <v>4738</v>
      </c>
      <c r="F1895" t="s">
        <v>2336</v>
      </c>
    </row>
    <row r="1896" spans="2:6" ht="15" hidden="1" outlineLevel="1">
      <c r="B1896" t="s">
        <v>2314</v>
      </c>
      <c r="C1896" t="s">
        <v>2</v>
      </c>
      <c r="D1896" t="s">
        <v>5</v>
      </c>
      <c r="E1896" s="12">
        <v>52608</v>
      </c>
      <c r="F1896" t="s">
        <v>2314</v>
      </c>
    </row>
    <row r="1897" spans="2:11" ht="15" hidden="1" outlineLevel="1">
      <c r="B1897" t="s">
        <v>2315</v>
      </c>
      <c r="C1897" t="s">
        <v>2</v>
      </c>
      <c r="D1897" t="s">
        <v>104</v>
      </c>
      <c r="E1897" s="12">
        <v>10839915</v>
      </c>
      <c r="F1897" t="s">
        <v>4468</v>
      </c>
      <c r="G1897" t="s">
        <v>4469</v>
      </c>
      <c r="H1897" t="s">
        <v>4477</v>
      </c>
      <c r="I1897" t="s">
        <v>4478</v>
      </c>
      <c r="J1897" t="s">
        <v>4479</v>
      </c>
      <c r="K1897" t="s">
        <v>2337</v>
      </c>
    </row>
    <row r="1898" spans="2:6" ht="15" hidden="1" outlineLevel="1">
      <c r="B1898" t="s">
        <v>2338</v>
      </c>
      <c r="C1898" t="s">
        <v>2</v>
      </c>
      <c r="D1898" t="s">
        <v>254</v>
      </c>
      <c r="E1898" s="12">
        <v>1834164</v>
      </c>
      <c r="F1898" t="s">
        <v>2338</v>
      </c>
    </row>
    <row r="1899" spans="2:6" ht="15" hidden="1" outlineLevel="1">
      <c r="B1899" t="s">
        <v>2339</v>
      </c>
      <c r="C1899" t="s">
        <v>2</v>
      </c>
      <c r="D1899" t="s">
        <v>146</v>
      </c>
      <c r="E1899" s="12">
        <v>53818</v>
      </c>
      <c r="F1899" t="s">
        <v>2339</v>
      </c>
    </row>
    <row r="1900" spans="1:5" ht="15" collapsed="1">
      <c r="A1900" t="s">
        <v>3765</v>
      </c>
      <c r="D1900" s="1">
        <f>COUNTA(D1901:D1933)</f>
        <v>33</v>
      </c>
      <c r="E1900" s="11">
        <f>SUM(E1901:E1933)</f>
        <v>146817745</v>
      </c>
    </row>
    <row r="1901" spans="2:8" ht="15" hidden="1" outlineLevel="1">
      <c r="B1901" t="s">
        <v>3766</v>
      </c>
      <c r="C1901" t="s">
        <v>0</v>
      </c>
      <c r="D1901" t="s">
        <v>104</v>
      </c>
      <c r="E1901" s="12">
        <v>27788120</v>
      </c>
      <c r="F1901" t="s">
        <v>4795</v>
      </c>
      <c r="G1901" t="s">
        <v>4796</v>
      </c>
      <c r="H1901" t="s">
        <v>3767</v>
      </c>
    </row>
    <row r="1902" spans="2:5" ht="15" hidden="1" outlineLevel="1">
      <c r="B1902" t="s">
        <v>3768</v>
      </c>
      <c r="C1902" t="s">
        <v>0</v>
      </c>
      <c r="D1902" t="s">
        <v>5</v>
      </c>
      <c r="E1902" s="12">
        <v>40255</v>
      </c>
    </row>
    <row r="1903" spans="2:6" ht="15" hidden="1" outlineLevel="1">
      <c r="B1903" t="s">
        <v>3769</v>
      </c>
      <c r="C1903" t="s">
        <v>0</v>
      </c>
      <c r="D1903" t="s">
        <v>100</v>
      </c>
      <c r="E1903" s="12">
        <v>1195686</v>
      </c>
      <c r="F1903" t="s">
        <v>3769</v>
      </c>
    </row>
    <row r="1904" spans="2:5" ht="15" hidden="1" outlineLevel="1">
      <c r="B1904" t="s">
        <v>3770</v>
      </c>
      <c r="C1904" t="s">
        <v>0</v>
      </c>
      <c r="D1904" t="s">
        <v>10</v>
      </c>
      <c r="E1904" s="12">
        <v>410742</v>
      </c>
    </row>
    <row r="1905" spans="2:5" ht="15" hidden="1" outlineLevel="1">
      <c r="B1905" t="s">
        <v>3771</v>
      </c>
      <c r="C1905" t="s">
        <v>0</v>
      </c>
      <c r="D1905" t="s">
        <v>1</v>
      </c>
      <c r="E1905" s="12">
        <v>136324</v>
      </c>
    </row>
    <row r="1906" spans="2:5" ht="15" hidden="1" outlineLevel="1">
      <c r="B1906" t="s">
        <v>3772</v>
      </c>
      <c r="C1906" t="s">
        <v>0</v>
      </c>
      <c r="D1906" t="s">
        <v>13</v>
      </c>
      <c r="E1906" s="12">
        <v>193250</v>
      </c>
    </row>
    <row r="1907" spans="2:10" ht="15" hidden="1" outlineLevel="1">
      <c r="B1907" t="s">
        <v>3773</v>
      </c>
      <c r="C1907" t="s">
        <v>0</v>
      </c>
      <c r="D1907" t="s">
        <v>104</v>
      </c>
      <c r="E1907" s="12">
        <v>29872318</v>
      </c>
      <c r="F1907" t="s">
        <v>4797</v>
      </c>
      <c r="G1907" t="s">
        <v>4798</v>
      </c>
      <c r="H1907" t="s">
        <v>4799</v>
      </c>
      <c r="I1907" t="s">
        <v>4800</v>
      </c>
      <c r="J1907" t="s">
        <v>3774</v>
      </c>
    </row>
    <row r="1908" spans="2:6" ht="15" hidden="1" outlineLevel="1">
      <c r="B1908" t="s">
        <v>3775</v>
      </c>
      <c r="C1908" t="s">
        <v>0</v>
      </c>
      <c r="D1908" t="s">
        <v>13</v>
      </c>
      <c r="E1908" s="12">
        <v>458898</v>
      </c>
      <c r="F1908" t="s">
        <v>3775</v>
      </c>
    </row>
    <row r="1909" spans="2:6" ht="15" hidden="1" outlineLevel="1">
      <c r="B1909" t="s">
        <v>3776</v>
      </c>
      <c r="C1909" t="s">
        <v>0</v>
      </c>
      <c r="D1909" t="s">
        <v>1</v>
      </c>
      <c r="E1909" s="12">
        <v>2584646</v>
      </c>
      <c r="F1909" t="s">
        <v>3776</v>
      </c>
    </row>
    <row r="1910" spans="2:5" ht="15" hidden="1" outlineLevel="1">
      <c r="B1910" t="s">
        <v>3777</v>
      </c>
      <c r="C1910" t="s">
        <v>0</v>
      </c>
      <c r="D1910" t="s">
        <v>13</v>
      </c>
      <c r="E1910" s="12">
        <v>28785</v>
      </c>
    </row>
    <row r="1911" spans="2:5" ht="15" hidden="1" outlineLevel="1">
      <c r="B1911" t="s">
        <v>3778</v>
      </c>
      <c r="C1911" t="s">
        <v>0</v>
      </c>
      <c r="D1911" t="s">
        <v>13</v>
      </c>
      <c r="E1911" s="12">
        <v>311505</v>
      </c>
    </row>
    <row r="1912" spans="2:5" ht="15" hidden="1" outlineLevel="1">
      <c r="B1912" t="s">
        <v>3779</v>
      </c>
      <c r="C1912" t="s">
        <v>0</v>
      </c>
      <c r="D1912" t="s">
        <v>23</v>
      </c>
      <c r="E1912" s="12">
        <v>436425</v>
      </c>
    </row>
    <row r="1913" spans="2:5" ht="15" hidden="1" outlineLevel="1">
      <c r="B1913" t="s">
        <v>3780</v>
      </c>
      <c r="C1913" t="s">
        <v>0</v>
      </c>
      <c r="D1913" t="s">
        <v>47</v>
      </c>
      <c r="E1913" s="12">
        <v>532</v>
      </c>
    </row>
    <row r="1914" spans="2:6" ht="15" hidden="1" outlineLevel="1">
      <c r="B1914" t="s">
        <v>3781</v>
      </c>
      <c r="C1914" t="s">
        <v>0</v>
      </c>
      <c r="D1914" t="s">
        <v>16</v>
      </c>
      <c r="E1914" s="12">
        <v>3172124</v>
      </c>
      <c r="F1914" t="s">
        <v>3781</v>
      </c>
    </row>
    <row r="1915" spans="2:6" ht="15" hidden="1" outlineLevel="1">
      <c r="B1915" t="s">
        <v>3782</v>
      </c>
      <c r="C1915" t="s">
        <v>0</v>
      </c>
      <c r="D1915" t="s">
        <v>16</v>
      </c>
      <c r="E1915" s="12">
        <v>1490940</v>
      </c>
      <c r="F1915" t="s">
        <v>3782</v>
      </c>
    </row>
    <row r="1916" spans="2:5" ht="15" hidden="1" outlineLevel="1">
      <c r="B1916" t="s">
        <v>3783</v>
      </c>
      <c r="C1916" t="s">
        <v>0</v>
      </c>
      <c r="D1916" t="s">
        <v>5</v>
      </c>
      <c r="E1916" s="12">
        <v>210</v>
      </c>
    </row>
    <row r="1917" spans="2:6" ht="15" hidden="1" outlineLevel="1">
      <c r="B1917" t="s">
        <v>3784</v>
      </c>
      <c r="C1917" t="s">
        <v>0</v>
      </c>
      <c r="D1917" t="s">
        <v>13</v>
      </c>
      <c r="E1917" s="12">
        <v>13978</v>
      </c>
      <c r="F1917" t="s">
        <v>3784</v>
      </c>
    </row>
    <row r="1918" spans="2:5" ht="15" hidden="1" outlineLevel="1">
      <c r="B1918" t="s">
        <v>3785</v>
      </c>
      <c r="C1918" t="s">
        <v>0</v>
      </c>
      <c r="D1918" t="s">
        <v>5</v>
      </c>
      <c r="E1918" s="12">
        <v>18541055</v>
      </c>
    </row>
    <row r="1919" spans="2:6" ht="15" hidden="1" outlineLevel="1">
      <c r="B1919" t="s">
        <v>3786</v>
      </c>
      <c r="C1919" t="s">
        <v>0</v>
      </c>
      <c r="D1919" t="s">
        <v>5</v>
      </c>
      <c r="E1919" s="12">
        <v>9786309</v>
      </c>
      <c r="F1919" t="s">
        <v>3787</v>
      </c>
    </row>
    <row r="1920" spans="2:5" ht="15" hidden="1" outlineLevel="1">
      <c r="B1920" t="s">
        <v>3770</v>
      </c>
      <c r="C1920" t="s">
        <v>2</v>
      </c>
      <c r="D1920" t="s">
        <v>16</v>
      </c>
      <c r="E1920" s="12">
        <v>2423970</v>
      </c>
    </row>
    <row r="1921" spans="2:5" ht="15" hidden="1" outlineLevel="1">
      <c r="B1921" t="s">
        <v>3772</v>
      </c>
      <c r="C1921" t="s">
        <v>2</v>
      </c>
      <c r="D1921" t="s">
        <v>146</v>
      </c>
      <c r="E1921" s="12">
        <v>297259</v>
      </c>
    </row>
    <row r="1922" spans="2:10" ht="15" hidden="1" outlineLevel="1">
      <c r="B1922" t="s">
        <v>3773</v>
      </c>
      <c r="C1922" t="s">
        <v>2</v>
      </c>
      <c r="D1922" t="s">
        <v>104</v>
      </c>
      <c r="E1922" s="12">
        <v>22625001</v>
      </c>
      <c r="F1922" t="s">
        <v>4797</v>
      </c>
      <c r="G1922" t="s">
        <v>4799</v>
      </c>
      <c r="H1922" t="s">
        <v>4795</v>
      </c>
      <c r="I1922" t="s">
        <v>4800</v>
      </c>
      <c r="J1922" t="s">
        <v>3774</v>
      </c>
    </row>
    <row r="1923" spans="2:6" ht="15" hidden="1" outlineLevel="1">
      <c r="B1923" t="s">
        <v>3788</v>
      </c>
      <c r="C1923" t="s">
        <v>2</v>
      </c>
      <c r="D1923" t="s">
        <v>10</v>
      </c>
      <c r="E1923" s="12">
        <v>1069178</v>
      </c>
      <c r="F1923" t="s">
        <v>3789</v>
      </c>
    </row>
    <row r="1924" spans="2:6" ht="15" hidden="1" outlineLevel="1">
      <c r="B1924" t="s">
        <v>3790</v>
      </c>
      <c r="C1924" t="s">
        <v>2</v>
      </c>
      <c r="D1924" t="s">
        <v>10</v>
      </c>
      <c r="E1924" s="12">
        <v>193116</v>
      </c>
      <c r="F1924" t="s">
        <v>3790</v>
      </c>
    </row>
    <row r="1925" spans="2:6" ht="15" hidden="1" outlineLevel="1">
      <c r="B1925" t="s">
        <v>3791</v>
      </c>
      <c r="C1925" t="s">
        <v>2</v>
      </c>
      <c r="D1925" t="s">
        <v>1</v>
      </c>
      <c r="E1925" s="12">
        <v>17094</v>
      </c>
      <c r="F1925" t="s">
        <v>3791</v>
      </c>
    </row>
    <row r="1926" spans="2:5" ht="15" hidden="1" outlineLevel="1">
      <c r="B1926" t="s">
        <v>3777</v>
      </c>
      <c r="C1926" t="s">
        <v>2</v>
      </c>
      <c r="D1926" t="s">
        <v>13</v>
      </c>
      <c r="E1926" s="12">
        <v>20601</v>
      </c>
    </row>
    <row r="1927" spans="2:5" ht="15" hidden="1" outlineLevel="1">
      <c r="B1927" t="s">
        <v>3778</v>
      </c>
      <c r="C1927" t="s">
        <v>2</v>
      </c>
      <c r="D1927" t="s">
        <v>13</v>
      </c>
      <c r="E1927" s="12">
        <v>3376296</v>
      </c>
    </row>
    <row r="1928" spans="2:6" ht="15" hidden="1" outlineLevel="1">
      <c r="B1928" t="s">
        <v>3781</v>
      </c>
      <c r="C1928" t="s">
        <v>2</v>
      </c>
      <c r="D1928" t="s">
        <v>100</v>
      </c>
      <c r="E1928" s="12">
        <v>20746</v>
      </c>
      <c r="F1928" t="s">
        <v>3781</v>
      </c>
    </row>
    <row r="1929" spans="2:6" ht="15" hidden="1" outlineLevel="1">
      <c r="B1929" t="s">
        <v>3782</v>
      </c>
      <c r="C1929" t="s">
        <v>2</v>
      </c>
      <c r="D1929" t="s">
        <v>74</v>
      </c>
      <c r="E1929" s="12">
        <v>232626</v>
      </c>
      <c r="F1929" t="s">
        <v>3782</v>
      </c>
    </row>
    <row r="1930" spans="2:5" ht="15" hidden="1" outlineLevel="1">
      <c r="B1930" t="s">
        <v>3342</v>
      </c>
      <c r="C1930" t="s">
        <v>2</v>
      </c>
      <c r="D1930" t="s">
        <v>5</v>
      </c>
      <c r="E1930" s="12">
        <v>1195969</v>
      </c>
    </row>
    <row r="1931" spans="2:5" ht="15" hidden="1" outlineLevel="1">
      <c r="B1931" t="s">
        <v>3792</v>
      </c>
      <c r="C1931" t="s">
        <v>2</v>
      </c>
      <c r="D1931" t="s">
        <v>1</v>
      </c>
      <c r="E1931" s="12">
        <v>75245</v>
      </c>
    </row>
    <row r="1932" spans="2:6" ht="15" hidden="1" outlineLevel="1">
      <c r="B1932" t="s">
        <v>3785</v>
      </c>
      <c r="C1932" t="s">
        <v>2</v>
      </c>
      <c r="D1932" t="s">
        <v>5</v>
      </c>
      <c r="E1932" s="12">
        <v>11299392</v>
      </c>
      <c r="F1932" t="s">
        <v>3793</v>
      </c>
    </row>
    <row r="1933" spans="2:6" ht="15" hidden="1" outlineLevel="1">
      <c r="B1933" t="s">
        <v>3786</v>
      </c>
      <c r="C1933" t="s">
        <v>2</v>
      </c>
      <c r="D1933" t="s">
        <v>5</v>
      </c>
      <c r="E1933" s="12">
        <v>7509150</v>
      </c>
      <c r="F1933" t="s">
        <v>3787</v>
      </c>
    </row>
    <row r="1934" spans="1:5" ht="15" collapsed="1">
      <c r="A1934" t="s">
        <v>3274</v>
      </c>
      <c r="D1934" s="1">
        <f>COUNTA(D1935:D1997)</f>
        <v>63</v>
      </c>
      <c r="E1934" s="18">
        <f>SUM(E1935:E1997)</f>
        <v>127893718</v>
      </c>
    </row>
    <row r="1935" spans="2:6" ht="15" hidden="1" outlineLevel="1">
      <c r="B1935" t="s">
        <v>3275</v>
      </c>
      <c r="C1935" t="s">
        <v>0</v>
      </c>
      <c r="D1935" t="s">
        <v>5</v>
      </c>
      <c r="E1935" s="12">
        <v>1234548</v>
      </c>
      <c r="F1935" t="s">
        <v>3276</v>
      </c>
    </row>
    <row r="1936" spans="2:6" ht="15" hidden="1" outlineLevel="1">
      <c r="B1936" t="s">
        <v>3277</v>
      </c>
      <c r="C1936" t="s">
        <v>0</v>
      </c>
      <c r="D1936" t="s">
        <v>100</v>
      </c>
      <c r="E1936" s="12">
        <v>2539116</v>
      </c>
      <c r="F1936" t="s">
        <v>3278</v>
      </c>
    </row>
    <row r="1937" spans="2:6" ht="15" hidden="1" outlineLevel="1">
      <c r="B1937" t="s">
        <v>3279</v>
      </c>
      <c r="C1937" t="s">
        <v>0</v>
      </c>
      <c r="D1937" t="s">
        <v>258</v>
      </c>
      <c r="E1937" s="12">
        <v>119556</v>
      </c>
      <c r="F1937" t="s">
        <v>3279</v>
      </c>
    </row>
    <row r="1938" spans="2:5" ht="15" hidden="1" outlineLevel="1">
      <c r="B1938" t="s">
        <v>3280</v>
      </c>
      <c r="C1938" t="s">
        <v>0</v>
      </c>
      <c r="D1938" t="s">
        <v>32</v>
      </c>
      <c r="E1938" s="12">
        <v>1600225</v>
      </c>
    </row>
    <row r="1939" spans="2:6" ht="15" hidden="1" outlineLevel="1">
      <c r="B1939" t="s">
        <v>3281</v>
      </c>
      <c r="C1939" t="s">
        <v>0</v>
      </c>
      <c r="D1939" t="s">
        <v>81</v>
      </c>
      <c r="E1939" s="12">
        <v>224548</v>
      </c>
      <c r="F1939" t="s">
        <v>3281</v>
      </c>
    </row>
    <row r="1940" spans="2:5" ht="15" hidden="1" outlineLevel="1">
      <c r="B1940" t="s">
        <v>3282</v>
      </c>
      <c r="C1940" t="s">
        <v>0</v>
      </c>
      <c r="D1940" t="s">
        <v>5</v>
      </c>
      <c r="E1940" s="12">
        <v>592974</v>
      </c>
    </row>
    <row r="1941" spans="2:6" ht="15" hidden="1" outlineLevel="1">
      <c r="B1941" t="s">
        <v>3283</v>
      </c>
      <c r="C1941" t="s">
        <v>0</v>
      </c>
      <c r="D1941" t="s">
        <v>5</v>
      </c>
      <c r="E1941" s="12">
        <v>889875</v>
      </c>
      <c r="F1941" t="s">
        <v>3283</v>
      </c>
    </row>
    <row r="1942" spans="2:6" ht="15" hidden="1" outlineLevel="1">
      <c r="B1942" t="s">
        <v>3284</v>
      </c>
      <c r="C1942" t="s">
        <v>0</v>
      </c>
      <c r="D1942" t="s">
        <v>13</v>
      </c>
      <c r="E1942" s="12">
        <v>69184</v>
      </c>
      <c r="F1942" t="s">
        <v>3284</v>
      </c>
    </row>
    <row r="1943" spans="2:6" ht="15" hidden="1" outlineLevel="1">
      <c r="B1943" t="s">
        <v>3285</v>
      </c>
      <c r="C1943" t="s">
        <v>0</v>
      </c>
      <c r="D1943" t="s">
        <v>23</v>
      </c>
      <c r="E1943" s="12">
        <v>26352</v>
      </c>
      <c r="F1943" t="s">
        <v>3285</v>
      </c>
    </row>
    <row r="1944" spans="2:5" ht="15" hidden="1" outlineLevel="1">
      <c r="B1944" t="s">
        <v>3286</v>
      </c>
      <c r="C1944" t="s">
        <v>0</v>
      </c>
      <c r="D1944" t="s">
        <v>16</v>
      </c>
      <c r="E1944" s="12">
        <v>5592588</v>
      </c>
    </row>
    <row r="1945" spans="2:6" ht="15" hidden="1" outlineLevel="1">
      <c r="B1945" t="s">
        <v>3287</v>
      </c>
      <c r="C1945" t="s">
        <v>0</v>
      </c>
      <c r="D1945" t="s">
        <v>16</v>
      </c>
      <c r="E1945" s="12">
        <v>17536244</v>
      </c>
      <c r="F1945" t="s">
        <v>3287</v>
      </c>
    </row>
    <row r="1946" spans="2:6" ht="15" hidden="1" outlineLevel="1">
      <c r="B1946" t="s">
        <v>3288</v>
      </c>
      <c r="C1946" t="s">
        <v>0</v>
      </c>
      <c r="D1946" t="s">
        <v>1</v>
      </c>
      <c r="E1946" s="12">
        <v>544500</v>
      </c>
      <c r="F1946" t="s">
        <v>3288</v>
      </c>
    </row>
    <row r="1947" spans="2:6" ht="15" hidden="1" outlineLevel="1">
      <c r="B1947" t="s">
        <v>3289</v>
      </c>
      <c r="C1947" t="s">
        <v>0</v>
      </c>
      <c r="D1947" t="s">
        <v>16</v>
      </c>
      <c r="E1947" s="12">
        <v>162324</v>
      </c>
      <c r="F1947" t="s">
        <v>3289</v>
      </c>
    </row>
    <row r="1948" spans="2:6" ht="15" hidden="1" outlineLevel="1">
      <c r="B1948" t="s">
        <v>3290</v>
      </c>
      <c r="C1948" t="s">
        <v>0</v>
      </c>
      <c r="D1948" t="s">
        <v>5</v>
      </c>
      <c r="E1948" s="12">
        <v>58652</v>
      </c>
      <c r="F1948" t="s">
        <v>3290</v>
      </c>
    </row>
    <row r="1949" spans="2:6" ht="15" hidden="1" outlineLevel="1">
      <c r="B1949" t="s">
        <v>3291</v>
      </c>
      <c r="C1949" t="s">
        <v>0</v>
      </c>
      <c r="D1949" t="s">
        <v>5</v>
      </c>
      <c r="E1949" s="12">
        <v>9484079</v>
      </c>
      <c r="F1949" t="s">
        <v>3292</v>
      </c>
    </row>
    <row r="1950" spans="2:5" ht="15" hidden="1" outlineLevel="1">
      <c r="B1950" t="s">
        <v>3293</v>
      </c>
      <c r="C1950" t="s">
        <v>0</v>
      </c>
      <c r="D1950" t="s">
        <v>5</v>
      </c>
      <c r="E1950" s="12">
        <v>2313000</v>
      </c>
    </row>
    <row r="1951" spans="2:5" ht="15" hidden="1" outlineLevel="1">
      <c r="B1951" t="s">
        <v>3294</v>
      </c>
      <c r="C1951" t="s">
        <v>0</v>
      </c>
      <c r="D1951" t="s">
        <v>16</v>
      </c>
      <c r="E1951" s="12">
        <v>1456768</v>
      </c>
    </row>
    <row r="1952" spans="2:6" ht="15" hidden="1" outlineLevel="1">
      <c r="B1952" t="s">
        <v>3295</v>
      </c>
      <c r="C1952" t="s">
        <v>0</v>
      </c>
      <c r="D1952" t="s">
        <v>380</v>
      </c>
      <c r="E1952" s="12">
        <v>32</v>
      </c>
      <c r="F1952" t="s">
        <v>3296</v>
      </c>
    </row>
    <row r="1953" spans="2:6" ht="15" hidden="1" outlineLevel="1">
      <c r="B1953" t="s">
        <v>3297</v>
      </c>
      <c r="C1953" t="s">
        <v>0</v>
      </c>
      <c r="D1953" t="s">
        <v>16</v>
      </c>
      <c r="E1953" s="12">
        <v>129030</v>
      </c>
      <c r="F1953" t="s">
        <v>3297</v>
      </c>
    </row>
    <row r="1954" spans="2:6" ht="15" hidden="1" outlineLevel="1">
      <c r="B1954" t="s">
        <v>3298</v>
      </c>
      <c r="C1954" t="s">
        <v>0</v>
      </c>
      <c r="D1954" t="s">
        <v>16</v>
      </c>
      <c r="E1954" s="12">
        <v>1054647</v>
      </c>
      <c r="F1954" t="s">
        <v>3299</v>
      </c>
    </row>
    <row r="1955" spans="2:6" ht="15" hidden="1" outlineLevel="1">
      <c r="B1955" t="s">
        <v>3300</v>
      </c>
      <c r="C1955" t="s">
        <v>0</v>
      </c>
      <c r="D1955" t="s">
        <v>5</v>
      </c>
      <c r="E1955" s="12">
        <v>2877784</v>
      </c>
      <c r="F1955" t="s">
        <v>3300</v>
      </c>
    </row>
    <row r="1956" spans="2:5" ht="15" hidden="1" outlineLevel="1">
      <c r="B1956" t="s">
        <v>3301</v>
      </c>
      <c r="C1956" t="s">
        <v>0</v>
      </c>
      <c r="D1956" t="s">
        <v>1</v>
      </c>
      <c r="E1956" s="12">
        <v>118650</v>
      </c>
    </row>
    <row r="1957" spans="2:8" ht="15" hidden="1" outlineLevel="1">
      <c r="B1957" t="s">
        <v>3302</v>
      </c>
      <c r="C1957" t="s">
        <v>0</v>
      </c>
      <c r="D1957" t="s">
        <v>104</v>
      </c>
      <c r="E1957" s="12">
        <v>91805</v>
      </c>
      <c r="F1957" t="s">
        <v>4724</v>
      </c>
      <c r="G1957" t="s">
        <v>4725</v>
      </c>
      <c r="H1957" t="s">
        <v>3303</v>
      </c>
    </row>
    <row r="1958" spans="2:6" ht="15" hidden="1" outlineLevel="1">
      <c r="B1958" t="s">
        <v>3304</v>
      </c>
      <c r="C1958" t="s">
        <v>0</v>
      </c>
      <c r="D1958" t="s">
        <v>16</v>
      </c>
      <c r="E1958" s="12">
        <v>4025</v>
      </c>
      <c r="F1958" t="s">
        <v>3304</v>
      </c>
    </row>
    <row r="1959" spans="2:6" ht="15" hidden="1" outlineLevel="1">
      <c r="B1959" t="s">
        <v>3305</v>
      </c>
      <c r="C1959" t="s">
        <v>0</v>
      </c>
      <c r="D1959" t="s">
        <v>1</v>
      </c>
      <c r="E1959" s="12">
        <v>158592</v>
      </c>
      <c r="F1959" t="s">
        <v>3305</v>
      </c>
    </row>
    <row r="1960" spans="2:6" ht="15" hidden="1" outlineLevel="1">
      <c r="B1960" t="s">
        <v>3306</v>
      </c>
      <c r="C1960" t="s">
        <v>0</v>
      </c>
      <c r="D1960" t="s">
        <v>5</v>
      </c>
      <c r="E1960" s="12">
        <v>1944</v>
      </c>
      <c r="F1960" t="s">
        <v>3306</v>
      </c>
    </row>
    <row r="1961" spans="2:6" ht="15" hidden="1" outlineLevel="1">
      <c r="B1961" t="s">
        <v>3307</v>
      </c>
      <c r="C1961" t="s">
        <v>0</v>
      </c>
      <c r="D1961" t="s">
        <v>16</v>
      </c>
      <c r="E1961" s="12">
        <v>730422</v>
      </c>
      <c r="F1961" t="s">
        <v>3307</v>
      </c>
    </row>
    <row r="1962" spans="2:5" ht="15" hidden="1" outlineLevel="1">
      <c r="B1962" t="s">
        <v>3308</v>
      </c>
      <c r="C1962" t="s">
        <v>0</v>
      </c>
      <c r="D1962" t="s">
        <v>268</v>
      </c>
      <c r="E1962" s="12">
        <v>265221</v>
      </c>
    </row>
    <row r="1963" spans="2:6" ht="15" hidden="1" outlineLevel="1">
      <c r="B1963" t="s">
        <v>3309</v>
      </c>
      <c r="C1963" t="s">
        <v>0</v>
      </c>
      <c r="D1963" t="s">
        <v>5</v>
      </c>
      <c r="E1963" s="12">
        <v>11307639</v>
      </c>
      <c r="F1963" t="s">
        <v>3310</v>
      </c>
    </row>
    <row r="1964" spans="2:6" ht="15" hidden="1" outlineLevel="1">
      <c r="B1964" t="s">
        <v>3311</v>
      </c>
      <c r="C1964" t="s">
        <v>0</v>
      </c>
      <c r="D1964" t="s">
        <v>1</v>
      </c>
      <c r="E1964" s="12">
        <v>202242</v>
      </c>
      <c r="F1964" t="s">
        <v>3311</v>
      </c>
    </row>
    <row r="1965" spans="2:6" ht="15" hidden="1" outlineLevel="1">
      <c r="B1965" t="s">
        <v>3312</v>
      </c>
      <c r="C1965" t="s">
        <v>0</v>
      </c>
      <c r="D1965" t="s">
        <v>5</v>
      </c>
      <c r="E1965" s="12">
        <v>2221128</v>
      </c>
      <c r="F1965" t="s">
        <v>3313</v>
      </c>
    </row>
    <row r="1966" spans="2:5" ht="15" hidden="1" outlineLevel="1">
      <c r="B1966" t="s">
        <v>3314</v>
      </c>
      <c r="C1966" t="s">
        <v>0</v>
      </c>
      <c r="D1966" t="s">
        <v>1</v>
      </c>
      <c r="E1966" s="12">
        <v>351190</v>
      </c>
    </row>
    <row r="1967" spans="2:5" ht="15" hidden="1" outlineLevel="1">
      <c r="B1967" t="s">
        <v>3315</v>
      </c>
      <c r="C1967" t="s">
        <v>2</v>
      </c>
      <c r="D1967" t="s">
        <v>16</v>
      </c>
      <c r="E1967" s="12">
        <v>7638950</v>
      </c>
    </row>
    <row r="1968" spans="2:5" ht="15" hidden="1" outlineLevel="1">
      <c r="B1968" t="s">
        <v>3277</v>
      </c>
      <c r="C1968" t="s">
        <v>2</v>
      </c>
      <c r="D1968" t="s">
        <v>100</v>
      </c>
      <c r="E1968" s="12">
        <v>1440285</v>
      </c>
    </row>
    <row r="1969" spans="2:6" ht="15" hidden="1" outlineLevel="1">
      <c r="B1969" t="s">
        <v>3279</v>
      </c>
      <c r="C1969" t="s">
        <v>2</v>
      </c>
      <c r="D1969" t="s">
        <v>258</v>
      </c>
      <c r="E1969" s="12">
        <v>325167</v>
      </c>
      <c r="F1969" t="s">
        <v>3279</v>
      </c>
    </row>
    <row r="1970" spans="2:6" ht="15" hidden="1" outlineLevel="1">
      <c r="B1970" t="s">
        <v>3281</v>
      </c>
      <c r="C1970" t="s">
        <v>2</v>
      </c>
      <c r="D1970" t="s">
        <v>268</v>
      </c>
      <c r="E1970" s="12">
        <v>2340</v>
      </c>
      <c r="F1970" t="s">
        <v>3281</v>
      </c>
    </row>
    <row r="1971" spans="2:5" ht="15" hidden="1" outlineLevel="1">
      <c r="B1971" t="s">
        <v>3282</v>
      </c>
      <c r="C1971" t="s">
        <v>2</v>
      </c>
      <c r="D1971" t="s">
        <v>5</v>
      </c>
      <c r="E1971" s="12">
        <v>978000</v>
      </c>
    </row>
    <row r="1972" spans="2:6" ht="15" hidden="1" outlineLevel="1">
      <c r="B1972" t="s">
        <v>3316</v>
      </c>
      <c r="C1972" t="s">
        <v>2</v>
      </c>
      <c r="D1972" t="s">
        <v>1</v>
      </c>
      <c r="E1972" s="12">
        <v>1101449</v>
      </c>
      <c r="F1972" t="s">
        <v>3316</v>
      </c>
    </row>
    <row r="1973" spans="2:6" ht="15" hidden="1" outlineLevel="1">
      <c r="B1973" t="s">
        <v>3283</v>
      </c>
      <c r="C1973" t="s">
        <v>2</v>
      </c>
      <c r="D1973" t="s">
        <v>5</v>
      </c>
      <c r="E1973" s="12">
        <v>1332029</v>
      </c>
      <c r="F1973" t="s">
        <v>3283</v>
      </c>
    </row>
    <row r="1974" spans="2:6" ht="15" hidden="1" outlineLevel="1">
      <c r="B1974" t="s">
        <v>3284</v>
      </c>
      <c r="C1974" t="s">
        <v>2</v>
      </c>
      <c r="D1974" t="s">
        <v>13</v>
      </c>
      <c r="E1974" s="12">
        <v>208104</v>
      </c>
      <c r="F1974" t="s">
        <v>3284</v>
      </c>
    </row>
    <row r="1975" spans="2:5" ht="15" hidden="1" outlineLevel="1">
      <c r="B1975" t="s">
        <v>3317</v>
      </c>
      <c r="C1975" t="s">
        <v>2</v>
      </c>
      <c r="D1975" t="s">
        <v>5</v>
      </c>
      <c r="E1975" s="12">
        <v>229152</v>
      </c>
    </row>
    <row r="1976" spans="2:6" ht="15" hidden="1" outlineLevel="1">
      <c r="B1976" t="s">
        <v>3285</v>
      </c>
      <c r="C1976" t="s">
        <v>2</v>
      </c>
      <c r="D1976" t="s">
        <v>13</v>
      </c>
      <c r="E1976" s="12">
        <v>4942115</v>
      </c>
      <c r="F1976" t="s">
        <v>3285</v>
      </c>
    </row>
    <row r="1977" spans="2:5" ht="15" hidden="1" outlineLevel="1">
      <c r="B1977" t="s">
        <v>3287</v>
      </c>
      <c r="C1977" t="s">
        <v>2</v>
      </c>
      <c r="D1977" t="s">
        <v>5</v>
      </c>
      <c r="E1977" s="12">
        <v>10114252</v>
      </c>
    </row>
    <row r="1978" spans="2:6" ht="15" hidden="1" outlineLevel="1">
      <c r="B1978" t="s">
        <v>3291</v>
      </c>
      <c r="C1978" t="s">
        <v>2</v>
      </c>
      <c r="D1978" t="s">
        <v>5</v>
      </c>
      <c r="E1978" s="12">
        <v>6041412</v>
      </c>
      <c r="F1978" t="s">
        <v>3292</v>
      </c>
    </row>
    <row r="1979" spans="2:5" ht="15" hidden="1" outlineLevel="1">
      <c r="B1979" t="s">
        <v>3318</v>
      </c>
      <c r="C1979" t="s">
        <v>2</v>
      </c>
      <c r="D1979" t="s">
        <v>1</v>
      </c>
      <c r="E1979" s="12">
        <v>3012524</v>
      </c>
    </row>
    <row r="1980" spans="2:6" ht="15" hidden="1" outlineLevel="1">
      <c r="B1980" t="s">
        <v>3294</v>
      </c>
      <c r="C1980" t="s">
        <v>2</v>
      </c>
      <c r="D1980" t="s">
        <v>16</v>
      </c>
      <c r="E1980" s="12">
        <v>34804</v>
      </c>
      <c r="F1980" t="s">
        <v>3294</v>
      </c>
    </row>
    <row r="1981" spans="2:5" ht="15" hidden="1" outlineLevel="1">
      <c r="B1981" t="s">
        <v>3319</v>
      </c>
      <c r="C1981" t="s">
        <v>2</v>
      </c>
      <c r="D1981" t="s">
        <v>5</v>
      </c>
      <c r="E1981" s="12">
        <v>106454</v>
      </c>
    </row>
    <row r="1982" spans="2:6" ht="15" hidden="1" outlineLevel="1">
      <c r="B1982" t="s">
        <v>3320</v>
      </c>
      <c r="C1982" t="s">
        <v>2</v>
      </c>
      <c r="D1982" t="s">
        <v>16</v>
      </c>
      <c r="E1982" s="12">
        <v>4793394</v>
      </c>
      <c r="F1982" t="s">
        <v>3320</v>
      </c>
    </row>
    <row r="1983" spans="2:6" ht="15" hidden="1" outlineLevel="1">
      <c r="B1983" t="s">
        <v>2914</v>
      </c>
      <c r="C1983" t="s">
        <v>2</v>
      </c>
      <c r="D1983" t="s">
        <v>13</v>
      </c>
      <c r="E1983" s="12">
        <v>4003872</v>
      </c>
      <c r="F1983" t="s">
        <v>2914</v>
      </c>
    </row>
    <row r="1984" spans="2:6" ht="15" hidden="1" outlineLevel="1">
      <c r="B1984" t="s">
        <v>3321</v>
      </c>
      <c r="C1984" t="s">
        <v>2</v>
      </c>
      <c r="D1984" t="s">
        <v>1</v>
      </c>
      <c r="E1984" s="12">
        <v>29133</v>
      </c>
      <c r="F1984" t="s">
        <v>3321</v>
      </c>
    </row>
    <row r="1985" spans="2:6" ht="15" hidden="1" outlineLevel="1">
      <c r="B1985" t="s">
        <v>3322</v>
      </c>
      <c r="C1985" t="s">
        <v>2</v>
      </c>
      <c r="D1985" t="s">
        <v>5</v>
      </c>
      <c r="E1985" s="12">
        <v>224580</v>
      </c>
      <c r="F1985" t="s">
        <v>3322</v>
      </c>
    </row>
    <row r="1986" spans="2:5" ht="15" hidden="1" outlineLevel="1">
      <c r="B1986" t="s">
        <v>3301</v>
      </c>
      <c r="C1986" t="s">
        <v>2</v>
      </c>
      <c r="D1986" t="s">
        <v>1</v>
      </c>
      <c r="E1986" s="12">
        <v>49377</v>
      </c>
    </row>
    <row r="1987" spans="2:6" ht="15" hidden="1" outlineLevel="1">
      <c r="B1987" t="s">
        <v>3323</v>
      </c>
      <c r="C1987" t="s">
        <v>2</v>
      </c>
      <c r="D1987" t="s">
        <v>47</v>
      </c>
      <c r="E1987" s="12">
        <v>1882976</v>
      </c>
      <c r="F1987" t="s">
        <v>3323</v>
      </c>
    </row>
    <row r="1988" spans="2:6" ht="15" hidden="1" outlineLevel="1">
      <c r="B1988" t="s">
        <v>3324</v>
      </c>
      <c r="C1988" t="s">
        <v>2</v>
      </c>
      <c r="D1988" t="s">
        <v>278</v>
      </c>
      <c r="E1988" s="12">
        <v>827892</v>
      </c>
      <c r="F1988" t="s">
        <v>3324</v>
      </c>
    </row>
    <row r="1989" spans="2:6" ht="15" hidden="1" outlineLevel="1">
      <c r="B1989" t="s">
        <v>3305</v>
      </c>
      <c r="C1989" t="s">
        <v>2</v>
      </c>
      <c r="D1989" t="s">
        <v>1</v>
      </c>
      <c r="E1989" s="12">
        <v>278528</v>
      </c>
      <c r="F1989" t="s">
        <v>3305</v>
      </c>
    </row>
    <row r="1990" spans="2:5" ht="15" hidden="1" outlineLevel="1">
      <c r="B1990" t="s">
        <v>3308</v>
      </c>
      <c r="C1990" t="s">
        <v>2</v>
      </c>
      <c r="D1990" t="s">
        <v>1</v>
      </c>
      <c r="E1990" s="12">
        <v>19320</v>
      </c>
    </row>
    <row r="1991" spans="2:5" ht="15" hidden="1" outlineLevel="1">
      <c r="B1991" t="s">
        <v>3325</v>
      </c>
      <c r="C1991" t="s">
        <v>2</v>
      </c>
      <c r="D1991" t="s">
        <v>74</v>
      </c>
      <c r="E1991" s="12">
        <v>1371010</v>
      </c>
    </row>
    <row r="1992" spans="2:6" ht="15" hidden="1" outlineLevel="1">
      <c r="B1992" t="s">
        <v>3326</v>
      </c>
      <c r="C1992" t="s">
        <v>2</v>
      </c>
      <c r="D1992" t="s">
        <v>13</v>
      </c>
      <c r="E1992" s="12">
        <v>2011352</v>
      </c>
      <c r="F1992" t="s">
        <v>3326</v>
      </c>
    </row>
    <row r="1993" spans="2:6" ht="15" hidden="1" outlineLevel="1">
      <c r="B1993" t="s">
        <v>3309</v>
      </c>
      <c r="C1993" t="s">
        <v>2</v>
      </c>
      <c r="D1993" t="s">
        <v>5</v>
      </c>
      <c r="E1993" s="12">
        <v>6873308</v>
      </c>
      <c r="F1993" t="s">
        <v>3310</v>
      </c>
    </row>
    <row r="1994" spans="2:5" ht="15" hidden="1" outlineLevel="1">
      <c r="B1994" t="s">
        <v>3327</v>
      </c>
      <c r="C1994" t="s">
        <v>2</v>
      </c>
      <c r="D1994" t="s">
        <v>13</v>
      </c>
      <c r="E1994" s="12">
        <v>462281</v>
      </c>
    </row>
    <row r="1995" spans="2:6" ht="15" hidden="1" outlineLevel="1">
      <c r="B1995" t="s">
        <v>3328</v>
      </c>
      <c r="C1995" t="s">
        <v>2</v>
      </c>
      <c r="D1995" t="s">
        <v>23</v>
      </c>
      <c r="E1995" s="12">
        <v>154980</v>
      </c>
      <c r="F1995" t="s">
        <v>3328</v>
      </c>
    </row>
    <row r="1996" spans="2:6" ht="15" hidden="1" outlineLevel="1">
      <c r="B1996" t="s">
        <v>3329</v>
      </c>
      <c r="C1996" t="s">
        <v>2</v>
      </c>
      <c r="D1996" t="s">
        <v>32</v>
      </c>
      <c r="E1996" s="12">
        <v>1683000</v>
      </c>
      <c r="F1996" t="s">
        <v>3329</v>
      </c>
    </row>
    <row r="1997" spans="2:6" ht="15" hidden="1" outlineLevel="1">
      <c r="B1997" t="s">
        <v>3330</v>
      </c>
      <c r="C1997" t="s">
        <v>2</v>
      </c>
      <c r="D1997" t="s">
        <v>47</v>
      </c>
      <c r="E1997" s="12">
        <v>1762794</v>
      </c>
      <c r="F1997" t="s">
        <v>3330</v>
      </c>
    </row>
    <row r="1998" spans="1:5" ht="15" collapsed="1">
      <c r="A1998" t="s">
        <v>2140</v>
      </c>
      <c r="D1998" s="1">
        <f>COUNTA(D1999:D2040)</f>
        <v>42</v>
      </c>
      <c r="E1998" s="11">
        <f>SUM(E1999:E2040)</f>
        <v>126983984</v>
      </c>
    </row>
    <row r="1999" spans="2:6" ht="15" hidden="1" outlineLevel="1">
      <c r="B1999" t="s">
        <v>2141</v>
      </c>
      <c r="C1999" t="s">
        <v>0</v>
      </c>
      <c r="D1999" t="s">
        <v>5</v>
      </c>
      <c r="E1999" s="12">
        <v>154755</v>
      </c>
      <c r="F1999" t="s">
        <v>2142</v>
      </c>
    </row>
    <row r="2000" spans="2:6" ht="15" hidden="1" outlineLevel="1">
      <c r="B2000" t="s">
        <v>2143</v>
      </c>
      <c r="C2000" t="s">
        <v>0</v>
      </c>
      <c r="D2000" t="s">
        <v>5</v>
      </c>
      <c r="E2000" s="12">
        <v>14154000</v>
      </c>
      <c r="F2000" t="s">
        <v>2144</v>
      </c>
    </row>
    <row r="2001" spans="2:6" ht="15" hidden="1" outlineLevel="1">
      <c r="B2001" t="s">
        <v>2145</v>
      </c>
      <c r="C2001" t="s">
        <v>0</v>
      </c>
      <c r="D2001" t="s">
        <v>100</v>
      </c>
      <c r="E2001" s="12">
        <v>977546</v>
      </c>
      <c r="F2001" t="s">
        <v>2146</v>
      </c>
    </row>
    <row r="2002" spans="2:6" ht="15" hidden="1" outlineLevel="1">
      <c r="B2002" t="s">
        <v>2147</v>
      </c>
      <c r="C2002" t="s">
        <v>0</v>
      </c>
      <c r="D2002" t="s">
        <v>16</v>
      </c>
      <c r="E2002" s="12">
        <v>1044110</v>
      </c>
      <c r="F2002" t="s">
        <v>2148</v>
      </c>
    </row>
    <row r="2003" spans="2:5" ht="15" hidden="1" outlineLevel="1">
      <c r="B2003" t="s">
        <v>2149</v>
      </c>
      <c r="C2003" t="s">
        <v>0</v>
      </c>
      <c r="D2003" t="s">
        <v>10</v>
      </c>
      <c r="E2003" s="12">
        <v>2915500</v>
      </c>
    </row>
    <row r="2004" spans="2:5" ht="15" hidden="1" outlineLevel="1">
      <c r="B2004" t="s">
        <v>2150</v>
      </c>
      <c r="C2004" t="s">
        <v>0</v>
      </c>
      <c r="D2004" t="s">
        <v>16</v>
      </c>
      <c r="E2004" s="12">
        <v>380181</v>
      </c>
    </row>
    <row r="2005" spans="2:6" ht="15" hidden="1" outlineLevel="1">
      <c r="B2005" t="s">
        <v>2151</v>
      </c>
      <c r="C2005" t="s">
        <v>0</v>
      </c>
      <c r="D2005" t="s">
        <v>58</v>
      </c>
      <c r="E2005" s="12">
        <v>5195988</v>
      </c>
      <c r="F2005" t="s">
        <v>2152</v>
      </c>
    </row>
    <row r="2006" spans="2:6" ht="15" hidden="1" outlineLevel="1">
      <c r="B2006" t="s">
        <v>2153</v>
      </c>
      <c r="C2006" t="s">
        <v>0</v>
      </c>
      <c r="D2006" t="s">
        <v>5</v>
      </c>
      <c r="E2006" s="12">
        <v>35264</v>
      </c>
      <c r="F2006" t="s">
        <v>2154</v>
      </c>
    </row>
    <row r="2007" spans="2:6" ht="15" hidden="1" outlineLevel="1">
      <c r="B2007" t="s">
        <v>2155</v>
      </c>
      <c r="C2007" t="s">
        <v>0</v>
      </c>
      <c r="D2007" t="s">
        <v>10</v>
      </c>
      <c r="E2007" s="12">
        <v>3683488</v>
      </c>
      <c r="F2007" t="s">
        <v>2156</v>
      </c>
    </row>
    <row r="2008" spans="2:6" ht="15" hidden="1" outlineLevel="1">
      <c r="B2008" t="s">
        <v>2157</v>
      </c>
      <c r="C2008" t="s">
        <v>0</v>
      </c>
      <c r="D2008" t="s">
        <v>1</v>
      </c>
      <c r="E2008" s="12">
        <v>340423</v>
      </c>
      <c r="F2008" t="s">
        <v>2157</v>
      </c>
    </row>
    <row r="2009" spans="2:5" ht="15" hidden="1" outlineLevel="1">
      <c r="B2009" t="s">
        <v>2158</v>
      </c>
      <c r="C2009" t="s">
        <v>0</v>
      </c>
      <c r="D2009" t="s">
        <v>16</v>
      </c>
      <c r="E2009" s="12">
        <v>549810</v>
      </c>
    </row>
    <row r="2010" spans="2:5" ht="15" hidden="1" outlineLevel="1">
      <c r="B2010" t="s">
        <v>2159</v>
      </c>
      <c r="C2010" t="s">
        <v>0</v>
      </c>
      <c r="D2010" t="s">
        <v>16</v>
      </c>
      <c r="E2010" s="12">
        <v>119068</v>
      </c>
    </row>
    <row r="2011" spans="2:6" ht="15" hidden="1" outlineLevel="1">
      <c r="B2011" t="s">
        <v>2160</v>
      </c>
      <c r="C2011" t="s">
        <v>0</v>
      </c>
      <c r="D2011" t="s">
        <v>118</v>
      </c>
      <c r="E2011" s="12">
        <v>115290</v>
      </c>
      <c r="F2011" t="s">
        <v>2160</v>
      </c>
    </row>
    <row r="2012" spans="2:10" ht="15" hidden="1" outlineLevel="1">
      <c r="B2012" t="s">
        <v>2161</v>
      </c>
      <c r="C2012" t="s">
        <v>0</v>
      </c>
      <c r="D2012" t="s">
        <v>7</v>
      </c>
      <c r="E2012" s="12">
        <v>16180905</v>
      </c>
      <c r="F2012" t="s">
        <v>4423</v>
      </c>
      <c r="G2012" t="s">
        <v>4424</v>
      </c>
      <c r="H2012" t="s">
        <v>4425</v>
      </c>
      <c r="I2012" t="s">
        <v>4426</v>
      </c>
      <c r="J2012" t="s">
        <v>2162</v>
      </c>
    </row>
    <row r="2013" spans="2:6" ht="15" hidden="1" outlineLevel="1">
      <c r="B2013" t="s">
        <v>2163</v>
      </c>
      <c r="C2013" t="s">
        <v>0</v>
      </c>
      <c r="D2013" t="s">
        <v>16</v>
      </c>
      <c r="E2013" s="12">
        <v>390260</v>
      </c>
      <c r="F2013" t="s">
        <v>2163</v>
      </c>
    </row>
    <row r="2014" spans="2:6" ht="15" hidden="1" outlineLevel="1">
      <c r="B2014" t="s">
        <v>2164</v>
      </c>
      <c r="C2014" t="s">
        <v>0</v>
      </c>
      <c r="D2014" t="s">
        <v>16</v>
      </c>
      <c r="E2014" s="12">
        <v>421580</v>
      </c>
      <c r="F2014" t="s">
        <v>2164</v>
      </c>
    </row>
    <row r="2015" spans="2:6" ht="15" hidden="1" outlineLevel="1">
      <c r="B2015" t="s">
        <v>2165</v>
      </c>
      <c r="C2015" t="s">
        <v>0</v>
      </c>
      <c r="D2015" t="s">
        <v>16</v>
      </c>
      <c r="E2015" s="12">
        <v>701040</v>
      </c>
      <c r="F2015" t="s">
        <v>2165</v>
      </c>
    </row>
    <row r="2016" spans="2:6" ht="15" hidden="1" outlineLevel="1">
      <c r="B2016" t="s">
        <v>2166</v>
      </c>
      <c r="C2016" t="s">
        <v>0</v>
      </c>
      <c r="D2016" t="s">
        <v>278</v>
      </c>
      <c r="E2016" s="12">
        <v>17472</v>
      </c>
      <c r="F2016" t="s">
        <v>2166</v>
      </c>
    </row>
    <row r="2017" spans="2:9" ht="15" hidden="1" outlineLevel="1">
      <c r="B2017" t="s">
        <v>2167</v>
      </c>
      <c r="C2017" t="s">
        <v>0</v>
      </c>
      <c r="D2017" t="s">
        <v>104</v>
      </c>
      <c r="E2017" s="12">
        <v>10948224</v>
      </c>
      <c r="F2017" t="s">
        <v>4427</v>
      </c>
      <c r="G2017" t="s">
        <v>4428</v>
      </c>
      <c r="H2017" t="s">
        <v>4429</v>
      </c>
      <c r="I2017" t="s">
        <v>2168</v>
      </c>
    </row>
    <row r="2018" spans="2:6" ht="15" hidden="1" outlineLevel="1">
      <c r="B2018" t="s">
        <v>2169</v>
      </c>
      <c r="C2018" t="s">
        <v>0</v>
      </c>
      <c r="D2018" t="s">
        <v>999</v>
      </c>
      <c r="E2018" s="12">
        <v>966264</v>
      </c>
      <c r="F2018" t="s">
        <v>2170</v>
      </c>
    </row>
    <row r="2019" spans="2:6" ht="15" hidden="1" outlineLevel="1">
      <c r="B2019" t="s">
        <v>2171</v>
      </c>
      <c r="C2019" t="s">
        <v>2</v>
      </c>
      <c r="D2019" t="s">
        <v>100</v>
      </c>
      <c r="E2019" s="12">
        <v>7293280</v>
      </c>
      <c r="F2019" t="s">
        <v>2172</v>
      </c>
    </row>
    <row r="2020" spans="2:6" ht="15" hidden="1" outlineLevel="1">
      <c r="B2020" t="s">
        <v>2173</v>
      </c>
      <c r="C2020" t="s">
        <v>2</v>
      </c>
      <c r="D2020" t="s">
        <v>5</v>
      </c>
      <c r="E2020" s="12">
        <v>7609011</v>
      </c>
      <c r="F2020" t="s">
        <v>2174</v>
      </c>
    </row>
    <row r="2021" spans="2:9" ht="15" hidden="1" outlineLevel="1">
      <c r="B2021" t="s">
        <v>2145</v>
      </c>
      <c r="C2021" t="s">
        <v>2</v>
      </c>
      <c r="D2021" t="s">
        <v>104</v>
      </c>
      <c r="E2021" s="12">
        <v>7108872</v>
      </c>
      <c r="F2021" t="s">
        <v>4430</v>
      </c>
      <c r="G2021" t="s">
        <v>4431</v>
      </c>
      <c r="H2021" t="s">
        <v>4432</v>
      </c>
      <c r="I2021" t="s">
        <v>2175</v>
      </c>
    </row>
    <row r="2022" spans="2:6" ht="15" hidden="1" outlineLevel="1">
      <c r="B2022" t="s">
        <v>2147</v>
      </c>
      <c r="C2022" t="s">
        <v>2</v>
      </c>
      <c r="D2022" t="s">
        <v>16</v>
      </c>
      <c r="E2022" s="12">
        <v>3193650</v>
      </c>
      <c r="F2022" t="s">
        <v>2148</v>
      </c>
    </row>
    <row r="2023" spans="2:6" ht="15" hidden="1" outlineLevel="1">
      <c r="B2023" t="s">
        <v>2149</v>
      </c>
      <c r="C2023" t="s">
        <v>2</v>
      </c>
      <c r="D2023" t="s">
        <v>16</v>
      </c>
      <c r="E2023" s="12">
        <v>5608616</v>
      </c>
      <c r="F2023" t="s">
        <v>2176</v>
      </c>
    </row>
    <row r="2024" spans="2:6" ht="15" hidden="1" outlineLevel="1">
      <c r="B2024" t="s">
        <v>2177</v>
      </c>
      <c r="C2024" t="s">
        <v>2</v>
      </c>
      <c r="D2024" t="s">
        <v>1511</v>
      </c>
      <c r="E2024" s="12">
        <v>57183</v>
      </c>
      <c r="F2024" t="s">
        <v>2178</v>
      </c>
    </row>
    <row r="2025" spans="2:6" ht="15" hidden="1" outlineLevel="1">
      <c r="B2025" t="s">
        <v>2151</v>
      </c>
      <c r="C2025" t="s">
        <v>2</v>
      </c>
      <c r="D2025" t="s">
        <v>5</v>
      </c>
      <c r="E2025" s="12">
        <v>7762982</v>
      </c>
      <c r="F2025" t="s">
        <v>2179</v>
      </c>
    </row>
    <row r="2026" spans="2:6" ht="15" hidden="1" outlineLevel="1">
      <c r="B2026" t="s">
        <v>2180</v>
      </c>
      <c r="C2026" t="s">
        <v>2</v>
      </c>
      <c r="D2026" t="s">
        <v>100</v>
      </c>
      <c r="E2026" s="12">
        <v>4813710</v>
      </c>
      <c r="F2026" t="s">
        <v>2181</v>
      </c>
    </row>
    <row r="2027" spans="2:6" ht="15" hidden="1" outlineLevel="1">
      <c r="B2027" t="s">
        <v>2153</v>
      </c>
      <c r="C2027" t="s">
        <v>2</v>
      </c>
      <c r="D2027" t="s">
        <v>1</v>
      </c>
      <c r="E2027" s="12">
        <v>85769</v>
      </c>
      <c r="F2027" t="s">
        <v>2154</v>
      </c>
    </row>
    <row r="2028" spans="2:6" ht="15" hidden="1" outlineLevel="1">
      <c r="B2028" t="s">
        <v>2155</v>
      </c>
      <c r="C2028" t="s">
        <v>2</v>
      </c>
      <c r="D2028" t="s">
        <v>10</v>
      </c>
      <c r="E2028" s="12">
        <v>946786</v>
      </c>
      <c r="F2028" t="s">
        <v>2156</v>
      </c>
    </row>
    <row r="2029" spans="2:5" ht="15" hidden="1" outlineLevel="1">
      <c r="B2029" t="s">
        <v>2182</v>
      </c>
      <c r="C2029" t="s">
        <v>2</v>
      </c>
      <c r="D2029" t="s">
        <v>219</v>
      </c>
      <c r="E2029" s="12">
        <v>170892</v>
      </c>
    </row>
    <row r="2030" spans="2:6" ht="15" hidden="1" outlineLevel="1">
      <c r="B2030" t="s">
        <v>2183</v>
      </c>
      <c r="C2030" t="s">
        <v>2</v>
      </c>
      <c r="D2030" t="s">
        <v>286</v>
      </c>
      <c r="E2030" s="12">
        <v>215631</v>
      </c>
      <c r="F2030" t="s">
        <v>2183</v>
      </c>
    </row>
    <row r="2031" spans="2:6" ht="15" hidden="1" outlineLevel="1">
      <c r="B2031" t="s">
        <v>2184</v>
      </c>
      <c r="C2031" t="s">
        <v>2</v>
      </c>
      <c r="D2031" t="s">
        <v>13</v>
      </c>
      <c r="E2031" s="12">
        <v>572468</v>
      </c>
      <c r="F2031" t="s">
        <v>2184</v>
      </c>
    </row>
    <row r="2032" spans="2:5" ht="15" hidden="1" outlineLevel="1">
      <c r="B2032" t="s">
        <v>2158</v>
      </c>
      <c r="C2032" t="s">
        <v>2</v>
      </c>
      <c r="D2032" t="s">
        <v>16</v>
      </c>
      <c r="E2032" s="12">
        <v>274815</v>
      </c>
    </row>
    <row r="2033" spans="2:6" ht="15" hidden="1" outlineLevel="1">
      <c r="B2033" t="s">
        <v>2185</v>
      </c>
      <c r="C2033" t="s">
        <v>2</v>
      </c>
      <c r="D2033" t="s">
        <v>5</v>
      </c>
      <c r="E2033" s="12">
        <v>120225</v>
      </c>
      <c r="F2033" t="s">
        <v>2185</v>
      </c>
    </row>
    <row r="2034" spans="2:6" ht="15" hidden="1" outlineLevel="1">
      <c r="B2034" t="s">
        <v>2186</v>
      </c>
      <c r="C2034" t="s">
        <v>2</v>
      </c>
      <c r="D2034" t="s">
        <v>419</v>
      </c>
      <c r="E2034" s="12">
        <v>26857</v>
      </c>
      <c r="F2034" t="s">
        <v>2186</v>
      </c>
    </row>
    <row r="2035" spans="2:5" ht="15" hidden="1" outlineLevel="1">
      <c r="B2035" t="s">
        <v>2187</v>
      </c>
      <c r="C2035" t="s">
        <v>2</v>
      </c>
      <c r="D2035" t="s">
        <v>278</v>
      </c>
      <c r="E2035" s="12">
        <v>1219801</v>
      </c>
    </row>
    <row r="2036" spans="2:6" ht="15" hidden="1" outlineLevel="1">
      <c r="B2036" t="s">
        <v>2164</v>
      </c>
      <c r="C2036" t="s">
        <v>2</v>
      </c>
      <c r="D2036" t="s">
        <v>419</v>
      </c>
      <c r="E2036" s="12">
        <v>658126</v>
      </c>
      <c r="F2036" t="s">
        <v>2164</v>
      </c>
    </row>
    <row r="2037" spans="2:5" ht="15" hidden="1" outlineLevel="1">
      <c r="B2037" t="s">
        <v>2188</v>
      </c>
      <c r="C2037" t="s">
        <v>2</v>
      </c>
      <c r="D2037" t="s">
        <v>16</v>
      </c>
      <c r="E2037" s="12">
        <v>103740</v>
      </c>
    </row>
    <row r="2038" spans="2:5" ht="15" hidden="1" outlineLevel="1">
      <c r="B2038" t="s">
        <v>2189</v>
      </c>
      <c r="C2038" t="s">
        <v>2</v>
      </c>
      <c r="D2038" t="s">
        <v>100</v>
      </c>
      <c r="E2038" s="12">
        <v>180</v>
      </c>
    </row>
    <row r="2039" spans="2:6" ht="15" hidden="1" outlineLevel="1">
      <c r="B2039" t="s">
        <v>2167</v>
      </c>
      <c r="C2039" t="s">
        <v>2</v>
      </c>
      <c r="D2039" t="s">
        <v>5</v>
      </c>
      <c r="E2039" s="12">
        <v>7870484</v>
      </c>
      <c r="F2039" t="s">
        <v>2144</v>
      </c>
    </row>
    <row r="2040" spans="2:6" ht="15" hidden="1" outlineLevel="1">
      <c r="B2040" t="s">
        <v>2190</v>
      </c>
      <c r="C2040" t="s">
        <v>2</v>
      </c>
      <c r="D2040" t="s">
        <v>5</v>
      </c>
      <c r="E2040" s="12">
        <v>11979738</v>
      </c>
      <c r="F2040" t="s">
        <v>2152</v>
      </c>
    </row>
    <row r="2041" spans="1:5" ht="15" collapsed="1">
      <c r="A2041" t="s">
        <v>3418</v>
      </c>
      <c r="D2041" s="1">
        <f>COUNTA(D2042:D2078)</f>
        <v>37</v>
      </c>
      <c r="E2041" s="11">
        <f>SUM(E2042:E2078)</f>
        <v>118763572.66666666</v>
      </c>
    </row>
    <row r="2042" spans="2:6" ht="15" hidden="1" outlineLevel="1">
      <c r="B2042" t="s">
        <v>3419</v>
      </c>
      <c r="C2042" t="s">
        <v>0</v>
      </c>
      <c r="D2042" t="s">
        <v>1</v>
      </c>
      <c r="E2042" s="12">
        <v>4732052</v>
      </c>
      <c r="F2042" t="s">
        <v>3419</v>
      </c>
    </row>
    <row r="2043" spans="2:6" ht="15" hidden="1" outlineLevel="1">
      <c r="B2043" t="s">
        <v>3420</v>
      </c>
      <c r="C2043" t="s">
        <v>0</v>
      </c>
      <c r="D2043" t="s">
        <v>380</v>
      </c>
      <c r="E2043" s="12">
        <v>2891904</v>
      </c>
      <c r="F2043" t="s">
        <v>3421</v>
      </c>
    </row>
    <row r="2044" spans="2:6" ht="15" hidden="1" outlineLevel="1">
      <c r="B2044" t="s">
        <v>3422</v>
      </c>
      <c r="C2044" t="s">
        <v>0</v>
      </c>
      <c r="D2044" t="s">
        <v>58</v>
      </c>
      <c r="E2044" s="12">
        <v>4833312</v>
      </c>
      <c r="F2044" t="s">
        <v>3422</v>
      </c>
    </row>
    <row r="2045" spans="2:6" ht="15" hidden="1" outlineLevel="1">
      <c r="B2045" t="s">
        <v>3423</v>
      </c>
      <c r="C2045" t="s">
        <v>0</v>
      </c>
      <c r="D2045" t="s">
        <v>13</v>
      </c>
      <c r="E2045" s="12">
        <v>3156849</v>
      </c>
      <c r="F2045" t="s">
        <v>3423</v>
      </c>
    </row>
    <row r="2046" spans="2:10" ht="15" hidden="1" outlineLevel="1">
      <c r="B2046" t="s">
        <v>3424</v>
      </c>
      <c r="C2046" t="s">
        <v>0</v>
      </c>
      <c r="D2046" t="s">
        <v>104</v>
      </c>
      <c r="E2046" s="12">
        <v>9217440</v>
      </c>
      <c r="F2046" t="s">
        <v>4735</v>
      </c>
      <c r="G2046" t="s">
        <v>4736</v>
      </c>
      <c r="H2046" t="s">
        <v>4737</v>
      </c>
      <c r="I2046" t="s">
        <v>4738</v>
      </c>
      <c r="J2046" t="s">
        <v>1918</v>
      </c>
    </row>
    <row r="2047" spans="2:6" ht="15" hidden="1" outlineLevel="1">
      <c r="B2047" t="s">
        <v>3425</v>
      </c>
      <c r="C2047" t="s">
        <v>0</v>
      </c>
      <c r="D2047" t="s">
        <v>380</v>
      </c>
      <c r="E2047" s="12">
        <v>1913330</v>
      </c>
      <c r="F2047" t="s">
        <v>3425</v>
      </c>
    </row>
    <row r="2048" spans="2:6" ht="15" hidden="1" outlineLevel="1">
      <c r="B2048" t="s">
        <v>3426</v>
      </c>
      <c r="C2048" t="s">
        <v>0</v>
      </c>
      <c r="D2048" t="s">
        <v>5</v>
      </c>
      <c r="E2048" s="12">
        <v>4107465</v>
      </c>
      <c r="F2048" t="s">
        <v>3426</v>
      </c>
    </row>
    <row r="2049" spans="2:6" ht="15" hidden="1" outlineLevel="1">
      <c r="B2049" t="s">
        <v>3427</v>
      </c>
      <c r="C2049" t="s">
        <v>0</v>
      </c>
      <c r="D2049" t="s">
        <v>380</v>
      </c>
      <c r="E2049" s="12">
        <v>1549863</v>
      </c>
      <c r="F2049" t="s">
        <v>3428</v>
      </c>
    </row>
    <row r="2050" spans="2:6" ht="15" hidden="1" outlineLevel="1">
      <c r="B2050" t="s">
        <v>3429</v>
      </c>
      <c r="C2050" t="s">
        <v>0</v>
      </c>
      <c r="D2050" t="s">
        <v>2279</v>
      </c>
      <c r="E2050" s="12">
        <v>243837</v>
      </c>
      <c r="F2050" t="s">
        <v>3429</v>
      </c>
    </row>
    <row r="2051" spans="2:6" ht="15" hidden="1" outlineLevel="1">
      <c r="B2051" t="s">
        <v>3430</v>
      </c>
      <c r="C2051" t="s">
        <v>0</v>
      </c>
      <c r="D2051" t="s">
        <v>13</v>
      </c>
      <c r="E2051" s="12">
        <v>31320</v>
      </c>
      <c r="F2051" t="s">
        <v>3430</v>
      </c>
    </row>
    <row r="2052" spans="2:6" ht="15" hidden="1" outlineLevel="1">
      <c r="B2052" t="s">
        <v>3431</v>
      </c>
      <c r="C2052" t="s">
        <v>0</v>
      </c>
      <c r="D2052" t="s">
        <v>16</v>
      </c>
      <c r="E2052" s="12">
        <v>5280</v>
      </c>
      <c r="F2052" t="s">
        <v>3431</v>
      </c>
    </row>
    <row r="2053" spans="2:6" ht="15" hidden="1" outlineLevel="1">
      <c r="B2053" t="s">
        <v>3432</v>
      </c>
      <c r="C2053" t="s">
        <v>0</v>
      </c>
      <c r="D2053" t="s">
        <v>47</v>
      </c>
      <c r="E2053" s="12">
        <v>453840</v>
      </c>
      <c r="F2053" t="s">
        <v>3432</v>
      </c>
    </row>
    <row r="2054" spans="2:6" ht="15" hidden="1" outlineLevel="1">
      <c r="B2054" t="s">
        <v>3433</v>
      </c>
      <c r="C2054" t="s">
        <v>0</v>
      </c>
      <c r="D2054" t="s">
        <v>16</v>
      </c>
      <c r="E2054" s="12">
        <v>248254</v>
      </c>
      <c r="F2054" t="s">
        <v>3433</v>
      </c>
    </row>
    <row r="2055" spans="2:6" ht="15" hidden="1" outlineLevel="1">
      <c r="B2055" t="s">
        <v>3434</v>
      </c>
      <c r="C2055" t="s">
        <v>0</v>
      </c>
      <c r="D2055" t="s">
        <v>5</v>
      </c>
      <c r="E2055" s="12">
        <v>7429512</v>
      </c>
      <c r="F2055" t="s">
        <v>3435</v>
      </c>
    </row>
    <row r="2056" spans="2:11" ht="15" hidden="1" outlineLevel="1">
      <c r="B2056" t="s">
        <v>4005</v>
      </c>
      <c r="C2056" t="s">
        <v>2</v>
      </c>
      <c r="D2056" t="s">
        <v>104</v>
      </c>
      <c r="E2056" s="13">
        <f>18213104/3</f>
        <v>6071034.666666667</v>
      </c>
      <c r="F2056" t="s">
        <v>4007</v>
      </c>
      <c r="G2056" t="s">
        <v>3419</v>
      </c>
      <c r="H2056" t="s">
        <v>4006</v>
      </c>
      <c r="K2056" t="s">
        <v>4855</v>
      </c>
    </row>
    <row r="2057" spans="2:6" ht="15" hidden="1" outlineLevel="1">
      <c r="B2057" t="s">
        <v>3436</v>
      </c>
      <c r="C2057" t="s">
        <v>2</v>
      </c>
      <c r="D2057" t="s">
        <v>286</v>
      </c>
      <c r="E2057" s="12">
        <v>142200</v>
      </c>
      <c r="F2057" t="s">
        <v>3436</v>
      </c>
    </row>
    <row r="2058" spans="2:6" ht="15" hidden="1" outlineLevel="1">
      <c r="B2058" t="s">
        <v>3420</v>
      </c>
      <c r="C2058" t="s">
        <v>2</v>
      </c>
      <c r="D2058" t="s">
        <v>32</v>
      </c>
      <c r="E2058" s="12">
        <v>4389364</v>
      </c>
      <c r="F2058" t="s">
        <v>3421</v>
      </c>
    </row>
    <row r="2059" spans="2:6" ht="15" hidden="1" outlineLevel="1">
      <c r="B2059" t="s">
        <v>3422</v>
      </c>
      <c r="C2059" t="s">
        <v>2</v>
      </c>
      <c r="D2059" t="s">
        <v>5</v>
      </c>
      <c r="E2059" s="12">
        <v>235092</v>
      </c>
      <c r="F2059" t="s">
        <v>3422</v>
      </c>
    </row>
    <row r="2060" spans="2:6" ht="15" hidden="1" outlineLevel="1">
      <c r="B2060" t="s">
        <v>3437</v>
      </c>
      <c r="C2060" t="s">
        <v>2</v>
      </c>
      <c r="D2060" t="s">
        <v>10</v>
      </c>
      <c r="E2060" s="12">
        <v>4007745</v>
      </c>
      <c r="F2060" t="s">
        <v>3437</v>
      </c>
    </row>
    <row r="2061" spans="2:6" ht="15" hidden="1" outlineLevel="1">
      <c r="B2061" t="s">
        <v>3423</v>
      </c>
      <c r="C2061" t="s">
        <v>2</v>
      </c>
      <c r="D2061" t="s">
        <v>13</v>
      </c>
      <c r="E2061" s="12">
        <v>4281570</v>
      </c>
      <c r="F2061" t="s">
        <v>3423</v>
      </c>
    </row>
    <row r="2062" spans="2:6" ht="15" hidden="1" outlineLevel="1">
      <c r="B2062" t="s">
        <v>3426</v>
      </c>
      <c r="C2062" t="s">
        <v>2</v>
      </c>
      <c r="D2062" t="s">
        <v>1</v>
      </c>
      <c r="E2062" s="12">
        <v>3559856</v>
      </c>
      <c r="F2062" t="s">
        <v>3426</v>
      </c>
    </row>
    <row r="2063" spans="2:6" ht="15" hidden="1" outlineLevel="1">
      <c r="B2063" t="s">
        <v>3438</v>
      </c>
      <c r="C2063" t="s">
        <v>2</v>
      </c>
      <c r="D2063" t="s">
        <v>5</v>
      </c>
      <c r="E2063" s="12">
        <v>385864</v>
      </c>
      <c r="F2063" t="s">
        <v>3438</v>
      </c>
    </row>
    <row r="2064" spans="2:5" ht="15" hidden="1" outlineLevel="1">
      <c r="B2064" t="s">
        <v>3439</v>
      </c>
      <c r="C2064" t="s">
        <v>2</v>
      </c>
      <c r="D2064" t="s">
        <v>13</v>
      </c>
      <c r="E2064" s="12">
        <v>1499814</v>
      </c>
    </row>
    <row r="2065" spans="2:6" ht="15" hidden="1" outlineLevel="1">
      <c r="B2065" t="s">
        <v>3440</v>
      </c>
      <c r="C2065" t="s">
        <v>2</v>
      </c>
      <c r="D2065" t="s">
        <v>1</v>
      </c>
      <c r="E2065" s="12">
        <v>92600</v>
      </c>
      <c r="F2065" t="s">
        <v>3440</v>
      </c>
    </row>
    <row r="2066" spans="2:11" ht="15" hidden="1" outlineLevel="1">
      <c r="B2066" t="s">
        <v>3441</v>
      </c>
      <c r="C2066" t="s">
        <v>2</v>
      </c>
      <c r="D2066" t="s">
        <v>7</v>
      </c>
      <c r="E2066" s="12">
        <v>11723704</v>
      </c>
      <c r="F2066" t="s">
        <v>4739</v>
      </c>
      <c r="G2066" t="s">
        <v>4740</v>
      </c>
      <c r="H2066" t="s">
        <v>4741</v>
      </c>
      <c r="I2066" t="s">
        <v>4742</v>
      </c>
      <c r="J2066" t="s">
        <v>4743</v>
      </c>
      <c r="K2066" t="s">
        <v>3442</v>
      </c>
    </row>
    <row r="2067" spans="2:6" ht="15" hidden="1" outlineLevel="1">
      <c r="B2067" t="s">
        <v>3443</v>
      </c>
      <c r="C2067" t="s">
        <v>2</v>
      </c>
      <c r="D2067" t="s">
        <v>5</v>
      </c>
      <c r="E2067" s="12">
        <v>2563893</v>
      </c>
      <c r="F2067" t="s">
        <v>3430</v>
      </c>
    </row>
    <row r="2068" spans="2:6" ht="15" hidden="1" outlineLevel="1">
      <c r="B2068" t="s">
        <v>3444</v>
      </c>
      <c r="C2068" t="s">
        <v>2</v>
      </c>
      <c r="D2068" t="s">
        <v>23</v>
      </c>
      <c r="E2068" s="12">
        <v>211588</v>
      </c>
      <c r="F2068" t="s">
        <v>3444</v>
      </c>
    </row>
    <row r="2069" spans="2:6" ht="15" hidden="1" outlineLevel="1">
      <c r="B2069" t="s">
        <v>3445</v>
      </c>
      <c r="C2069" t="s">
        <v>2</v>
      </c>
      <c r="D2069" t="s">
        <v>35</v>
      </c>
      <c r="E2069" s="12">
        <v>71621</v>
      </c>
      <c r="F2069" t="s">
        <v>3445</v>
      </c>
    </row>
    <row r="2070" spans="2:6" ht="15" hidden="1" outlineLevel="1">
      <c r="B2070" t="s">
        <v>3446</v>
      </c>
      <c r="C2070" t="s">
        <v>2</v>
      </c>
      <c r="D2070" t="s">
        <v>74</v>
      </c>
      <c r="E2070" s="12">
        <v>1628396</v>
      </c>
      <c r="F2070" t="s">
        <v>3446</v>
      </c>
    </row>
    <row r="2071" spans="2:6" ht="15" hidden="1" outlineLevel="1">
      <c r="B2071" t="s">
        <v>3447</v>
      </c>
      <c r="C2071" t="s">
        <v>2</v>
      </c>
      <c r="D2071" t="s">
        <v>16</v>
      </c>
      <c r="E2071" s="12">
        <v>7617005</v>
      </c>
      <c r="F2071" t="s">
        <v>3447</v>
      </c>
    </row>
    <row r="2072" spans="2:6" ht="15" hidden="1" outlineLevel="1">
      <c r="B2072" t="s">
        <v>3432</v>
      </c>
      <c r="C2072" t="s">
        <v>2</v>
      </c>
      <c r="D2072" t="s">
        <v>1</v>
      </c>
      <c r="E2072" s="12">
        <v>2328900</v>
      </c>
      <c r="F2072" t="s">
        <v>3432</v>
      </c>
    </row>
    <row r="2073" spans="2:6" ht="15" hidden="1" outlineLevel="1">
      <c r="B2073" t="s">
        <v>3433</v>
      </c>
      <c r="C2073" t="s">
        <v>2</v>
      </c>
      <c r="D2073" t="s">
        <v>16</v>
      </c>
      <c r="E2073" s="12">
        <v>194472</v>
      </c>
      <c r="F2073" t="s">
        <v>3433</v>
      </c>
    </row>
    <row r="2074" spans="2:6" ht="15" hidden="1" outlineLevel="1">
      <c r="B2074" t="s">
        <v>3448</v>
      </c>
      <c r="C2074" t="s">
        <v>2</v>
      </c>
      <c r="D2074" t="s">
        <v>100</v>
      </c>
      <c r="E2074" s="12">
        <v>2342112</v>
      </c>
      <c r="F2074" t="s">
        <v>3448</v>
      </c>
    </row>
    <row r="2075" spans="2:6" ht="15" hidden="1" outlineLevel="1">
      <c r="B2075" t="s">
        <v>3449</v>
      </c>
      <c r="C2075" t="s">
        <v>2</v>
      </c>
      <c r="D2075" t="s">
        <v>32</v>
      </c>
      <c r="E2075" s="12">
        <v>1073100</v>
      </c>
      <c r="F2075" t="s">
        <v>3449</v>
      </c>
    </row>
    <row r="2076" spans="2:6" ht="15" hidden="1" outlineLevel="1">
      <c r="B2076" t="s">
        <v>3450</v>
      </c>
      <c r="C2076" t="s">
        <v>2</v>
      </c>
      <c r="D2076" t="s">
        <v>5</v>
      </c>
      <c r="E2076" s="12">
        <v>2203125</v>
      </c>
      <c r="F2076" t="s">
        <v>3450</v>
      </c>
    </row>
    <row r="2077" spans="2:6" ht="15" hidden="1" outlineLevel="1">
      <c r="B2077" t="s">
        <v>3434</v>
      </c>
      <c r="C2077" t="s">
        <v>2</v>
      </c>
      <c r="D2077" t="s">
        <v>16</v>
      </c>
      <c r="E2077" s="12">
        <v>9052575</v>
      </c>
      <c r="F2077" t="s">
        <v>3451</v>
      </c>
    </row>
    <row r="2078" spans="2:6" ht="15" hidden="1" outlineLevel="1">
      <c r="B2078" t="s">
        <v>3452</v>
      </c>
      <c r="C2078" t="s">
        <v>2</v>
      </c>
      <c r="D2078" t="s">
        <v>5</v>
      </c>
      <c r="E2078" s="12">
        <v>12273684</v>
      </c>
      <c r="F2078" t="s">
        <v>3453</v>
      </c>
    </row>
    <row r="2079" spans="1:5" ht="15" collapsed="1">
      <c r="A2079" t="s">
        <v>3644</v>
      </c>
      <c r="D2079" s="1">
        <f>COUNTA(D2080:D2171)</f>
        <v>92</v>
      </c>
      <c r="E2079" s="11">
        <f>SUM(E2080:E2171)</f>
        <v>118412992</v>
      </c>
    </row>
    <row r="2080" spans="2:6" ht="15" hidden="1" outlineLevel="1">
      <c r="B2080" t="s">
        <v>3645</v>
      </c>
      <c r="C2080" t="s">
        <v>0</v>
      </c>
      <c r="D2080" t="s">
        <v>380</v>
      </c>
      <c r="E2080" s="12">
        <v>3768498</v>
      </c>
      <c r="F2080" t="s">
        <v>3646</v>
      </c>
    </row>
    <row r="2081" spans="2:5" ht="15" hidden="1" outlineLevel="1">
      <c r="B2081" t="s">
        <v>3647</v>
      </c>
      <c r="C2081" t="s">
        <v>0</v>
      </c>
      <c r="D2081" t="s">
        <v>16</v>
      </c>
      <c r="E2081" s="12">
        <v>535208</v>
      </c>
    </row>
    <row r="2082" spans="2:6" ht="15" hidden="1" outlineLevel="1">
      <c r="B2082" t="s">
        <v>3648</v>
      </c>
      <c r="C2082" t="s">
        <v>0</v>
      </c>
      <c r="D2082" t="s">
        <v>16</v>
      </c>
      <c r="E2082" s="12">
        <v>1287954</v>
      </c>
      <c r="F2082" t="s">
        <v>3648</v>
      </c>
    </row>
    <row r="2083" spans="2:6" ht="15" hidden="1" outlineLevel="1">
      <c r="B2083" t="s">
        <v>3649</v>
      </c>
      <c r="C2083" t="s">
        <v>0</v>
      </c>
      <c r="D2083" t="s">
        <v>1</v>
      </c>
      <c r="E2083" s="12">
        <v>1862091</v>
      </c>
      <c r="F2083" t="s">
        <v>3650</v>
      </c>
    </row>
    <row r="2084" spans="2:6" ht="15" hidden="1" outlineLevel="1">
      <c r="B2084" t="s">
        <v>3651</v>
      </c>
      <c r="C2084" t="s">
        <v>0</v>
      </c>
      <c r="D2084" t="s">
        <v>1</v>
      </c>
      <c r="E2084" s="12">
        <v>569622</v>
      </c>
      <c r="F2084" t="s">
        <v>3651</v>
      </c>
    </row>
    <row r="2085" spans="2:6" ht="15" hidden="1" outlineLevel="1">
      <c r="B2085" t="s">
        <v>3652</v>
      </c>
      <c r="C2085" t="s">
        <v>0</v>
      </c>
      <c r="D2085" t="s">
        <v>1</v>
      </c>
      <c r="E2085" s="12">
        <v>2084541</v>
      </c>
      <c r="F2085" t="s">
        <v>3652</v>
      </c>
    </row>
    <row r="2086" spans="2:5" ht="15" hidden="1" outlineLevel="1">
      <c r="B2086" t="s">
        <v>3653</v>
      </c>
      <c r="C2086" t="s">
        <v>0</v>
      </c>
      <c r="D2086" t="s">
        <v>1</v>
      </c>
      <c r="E2086" s="12">
        <v>173283</v>
      </c>
    </row>
    <row r="2087" spans="2:6" ht="15" hidden="1" outlineLevel="1">
      <c r="B2087" t="s">
        <v>3654</v>
      </c>
      <c r="C2087" t="s">
        <v>0</v>
      </c>
      <c r="D2087" t="s">
        <v>16</v>
      </c>
      <c r="E2087" s="12">
        <v>1710000</v>
      </c>
      <c r="F2087" t="s">
        <v>3655</v>
      </c>
    </row>
    <row r="2088" spans="2:6" ht="15" hidden="1" outlineLevel="1">
      <c r="B2088" t="s">
        <v>3656</v>
      </c>
      <c r="C2088" t="s">
        <v>0</v>
      </c>
      <c r="D2088" t="s">
        <v>13</v>
      </c>
      <c r="E2088" s="12">
        <v>376842</v>
      </c>
      <c r="F2088" t="s">
        <v>3656</v>
      </c>
    </row>
    <row r="2089" spans="2:6" ht="15" hidden="1" outlineLevel="1">
      <c r="B2089" t="s">
        <v>3657</v>
      </c>
      <c r="C2089" t="s">
        <v>0</v>
      </c>
      <c r="D2089" t="s">
        <v>1511</v>
      </c>
      <c r="E2089" s="12">
        <v>19950</v>
      </c>
      <c r="F2089" t="s">
        <v>3657</v>
      </c>
    </row>
    <row r="2090" spans="2:6" ht="15" hidden="1" outlineLevel="1">
      <c r="B2090" t="s">
        <v>3658</v>
      </c>
      <c r="C2090" t="s">
        <v>0</v>
      </c>
      <c r="D2090" t="s">
        <v>39</v>
      </c>
      <c r="E2090" s="12">
        <v>245315</v>
      </c>
      <c r="F2090" t="s">
        <v>3658</v>
      </c>
    </row>
    <row r="2091" spans="2:6" ht="15" hidden="1" outlineLevel="1">
      <c r="B2091" t="s">
        <v>3659</v>
      </c>
      <c r="C2091" t="s">
        <v>0</v>
      </c>
      <c r="D2091" t="s">
        <v>258</v>
      </c>
      <c r="E2091" s="12">
        <v>526128</v>
      </c>
      <c r="F2091" t="s">
        <v>3659</v>
      </c>
    </row>
    <row r="2092" spans="2:5" ht="15" hidden="1" outlineLevel="1">
      <c r="B2092" t="s">
        <v>3660</v>
      </c>
      <c r="C2092" t="s">
        <v>0</v>
      </c>
      <c r="D2092" t="s">
        <v>278</v>
      </c>
      <c r="E2092" s="12">
        <v>241293</v>
      </c>
    </row>
    <row r="2093" spans="2:5" ht="15" hidden="1" outlineLevel="1">
      <c r="B2093" t="s">
        <v>3661</v>
      </c>
      <c r="C2093" t="s">
        <v>0</v>
      </c>
      <c r="D2093" t="s">
        <v>16</v>
      </c>
      <c r="E2093" s="12">
        <v>51600</v>
      </c>
    </row>
    <row r="2094" spans="2:6" ht="15" hidden="1" outlineLevel="1">
      <c r="B2094" t="s">
        <v>3662</v>
      </c>
      <c r="C2094" t="s">
        <v>0</v>
      </c>
      <c r="D2094" t="s">
        <v>118</v>
      </c>
      <c r="E2094" s="12">
        <v>225081</v>
      </c>
      <c r="F2094" t="s">
        <v>3662</v>
      </c>
    </row>
    <row r="2095" spans="2:6" ht="15" hidden="1" outlineLevel="1">
      <c r="B2095" t="s">
        <v>3663</v>
      </c>
      <c r="C2095" t="s">
        <v>0</v>
      </c>
      <c r="D2095" t="s">
        <v>58</v>
      </c>
      <c r="E2095" s="12">
        <v>1009855</v>
      </c>
      <c r="F2095" t="s">
        <v>3663</v>
      </c>
    </row>
    <row r="2096" spans="2:6" ht="15" hidden="1" outlineLevel="1">
      <c r="B2096" t="s">
        <v>3664</v>
      </c>
      <c r="C2096" t="s">
        <v>0</v>
      </c>
      <c r="D2096" t="s">
        <v>10</v>
      </c>
      <c r="E2096" s="12">
        <v>992993</v>
      </c>
      <c r="F2096" t="s">
        <v>3665</v>
      </c>
    </row>
    <row r="2097" spans="2:6" ht="15" hidden="1" outlineLevel="1">
      <c r="B2097" t="s">
        <v>3666</v>
      </c>
      <c r="C2097" t="s">
        <v>0</v>
      </c>
      <c r="D2097" t="s">
        <v>74</v>
      </c>
      <c r="E2097" s="12">
        <v>724895</v>
      </c>
      <c r="F2097" t="s">
        <v>3667</v>
      </c>
    </row>
    <row r="2098" spans="2:6" ht="15" hidden="1" outlineLevel="1">
      <c r="B2098" t="s">
        <v>3668</v>
      </c>
      <c r="C2098" t="s">
        <v>0</v>
      </c>
      <c r="D2098" t="s">
        <v>13</v>
      </c>
      <c r="E2098" s="12">
        <v>484960</v>
      </c>
      <c r="F2098" t="s">
        <v>3668</v>
      </c>
    </row>
    <row r="2099" spans="2:6" ht="15" hidden="1" outlineLevel="1">
      <c r="B2099" t="s">
        <v>3669</v>
      </c>
      <c r="C2099" t="s">
        <v>0</v>
      </c>
      <c r="D2099" t="s">
        <v>5</v>
      </c>
      <c r="E2099" s="12">
        <v>212878</v>
      </c>
      <c r="F2099" t="s">
        <v>3669</v>
      </c>
    </row>
    <row r="2100" spans="2:6" ht="15" hidden="1" outlineLevel="1">
      <c r="B2100" t="s">
        <v>3670</v>
      </c>
      <c r="C2100" t="s">
        <v>0</v>
      </c>
      <c r="D2100" t="s">
        <v>1</v>
      </c>
      <c r="E2100" s="12">
        <v>27825</v>
      </c>
      <c r="F2100" t="s">
        <v>3670</v>
      </c>
    </row>
    <row r="2101" spans="2:5" ht="15" hidden="1" outlineLevel="1">
      <c r="B2101" t="s">
        <v>3671</v>
      </c>
      <c r="C2101" t="s">
        <v>0</v>
      </c>
      <c r="D2101" t="s">
        <v>16</v>
      </c>
      <c r="E2101" s="12">
        <v>2493517</v>
      </c>
    </row>
    <row r="2102" spans="2:6" ht="15" hidden="1" outlineLevel="1">
      <c r="B2102" t="s">
        <v>3672</v>
      </c>
      <c r="C2102" t="s">
        <v>0</v>
      </c>
      <c r="D2102" t="s">
        <v>10</v>
      </c>
      <c r="E2102" s="12">
        <v>668682</v>
      </c>
      <c r="F2102" t="s">
        <v>3672</v>
      </c>
    </row>
    <row r="2103" spans="2:6" ht="15" hidden="1" outlineLevel="1">
      <c r="B2103" t="s">
        <v>3673</v>
      </c>
      <c r="C2103" t="s">
        <v>0</v>
      </c>
      <c r="D2103" t="s">
        <v>419</v>
      </c>
      <c r="E2103" s="12">
        <v>243168</v>
      </c>
      <c r="F2103" t="s">
        <v>3673</v>
      </c>
    </row>
    <row r="2104" spans="2:10" ht="15" hidden="1" outlineLevel="1">
      <c r="B2104" t="s">
        <v>3674</v>
      </c>
      <c r="C2104" t="s">
        <v>0</v>
      </c>
      <c r="D2104" t="s">
        <v>104</v>
      </c>
      <c r="E2104" s="12">
        <v>4545260</v>
      </c>
      <c r="F2104" t="s">
        <v>4773</v>
      </c>
      <c r="G2104" t="s">
        <v>4774</v>
      </c>
      <c r="H2104" t="s">
        <v>4775</v>
      </c>
      <c r="I2104" t="s">
        <v>4776</v>
      </c>
      <c r="J2104" t="s">
        <v>3675</v>
      </c>
    </row>
    <row r="2105" spans="2:6" ht="15" hidden="1" outlineLevel="1">
      <c r="B2105" t="s">
        <v>3676</v>
      </c>
      <c r="C2105" t="s">
        <v>0</v>
      </c>
      <c r="D2105" t="s">
        <v>1</v>
      </c>
      <c r="E2105" s="12">
        <v>510198</v>
      </c>
      <c r="F2105" t="s">
        <v>3676</v>
      </c>
    </row>
    <row r="2106" spans="2:6" ht="15" hidden="1" outlineLevel="1">
      <c r="B2106" t="s">
        <v>3677</v>
      </c>
      <c r="C2106" t="s">
        <v>0</v>
      </c>
      <c r="D2106" t="s">
        <v>219</v>
      </c>
      <c r="E2106" s="12">
        <v>3638</v>
      </c>
      <c r="F2106" t="s">
        <v>3677</v>
      </c>
    </row>
    <row r="2107" spans="2:6" ht="15" hidden="1" outlineLevel="1">
      <c r="B2107" t="s">
        <v>3678</v>
      </c>
      <c r="C2107" t="s">
        <v>0</v>
      </c>
      <c r="D2107" t="s">
        <v>47</v>
      </c>
      <c r="E2107" s="12">
        <v>26931</v>
      </c>
      <c r="F2107" t="s">
        <v>3679</v>
      </c>
    </row>
    <row r="2108" spans="2:5" ht="15" hidden="1" outlineLevel="1">
      <c r="B2108" t="s">
        <v>3680</v>
      </c>
      <c r="C2108" t="s">
        <v>0</v>
      </c>
      <c r="D2108" t="s">
        <v>13</v>
      </c>
      <c r="E2108" s="12">
        <v>138425</v>
      </c>
    </row>
    <row r="2109" spans="2:6" ht="15" hidden="1" outlineLevel="1">
      <c r="B2109" t="s">
        <v>3681</v>
      </c>
      <c r="C2109" t="s">
        <v>0</v>
      </c>
      <c r="D2109" t="s">
        <v>2916</v>
      </c>
      <c r="E2109" s="12">
        <v>36010</v>
      </c>
      <c r="F2109" t="s">
        <v>3682</v>
      </c>
    </row>
    <row r="2110" spans="2:5" ht="15" hidden="1" outlineLevel="1">
      <c r="B2110" t="s">
        <v>3683</v>
      </c>
      <c r="C2110" t="s">
        <v>0</v>
      </c>
      <c r="D2110" t="s">
        <v>999</v>
      </c>
      <c r="E2110" s="12">
        <v>81993</v>
      </c>
    </row>
    <row r="2111" spans="2:6" ht="15" hidden="1" outlineLevel="1">
      <c r="B2111" t="s">
        <v>3684</v>
      </c>
      <c r="C2111" t="s">
        <v>0</v>
      </c>
      <c r="D2111" t="s">
        <v>5</v>
      </c>
      <c r="E2111" s="12">
        <v>4222968</v>
      </c>
      <c r="F2111" t="s">
        <v>3684</v>
      </c>
    </row>
    <row r="2112" spans="2:6" ht="15" hidden="1" outlineLevel="1">
      <c r="B2112" t="s">
        <v>3685</v>
      </c>
      <c r="C2112" t="s">
        <v>0</v>
      </c>
      <c r="D2112" t="s">
        <v>58</v>
      </c>
      <c r="E2112" s="12">
        <v>3250640</v>
      </c>
      <c r="F2112" t="s">
        <v>3686</v>
      </c>
    </row>
    <row r="2113" spans="2:6" ht="15" hidden="1" outlineLevel="1">
      <c r="B2113" t="s">
        <v>3687</v>
      </c>
      <c r="C2113" t="s">
        <v>0</v>
      </c>
      <c r="D2113" t="s">
        <v>5</v>
      </c>
      <c r="E2113" s="12">
        <v>11640179</v>
      </c>
      <c r="F2113" t="s">
        <v>3688</v>
      </c>
    </row>
    <row r="2114" spans="2:10" ht="15" hidden="1" outlineLevel="1">
      <c r="B2114" t="s">
        <v>3689</v>
      </c>
      <c r="C2114" t="s">
        <v>0</v>
      </c>
      <c r="D2114" t="s">
        <v>67</v>
      </c>
      <c r="E2114" s="12">
        <v>761022</v>
      </c>
      <c r="F2114" t="s">
        <v>4777</v>
      </c>
      <c r="G2114" t="s">
        <v>4778</v>
      </c>
      <c r="H2114" t="s">
        <v>4779</v>
      </c>
      <c r="I2114" t="s">
        <v>4780</v>
      </c>
      <c r="J2114" t="s">
        <v>3690</v>
      </c>
    </row>
    <row r="2115" spans="2:6" ht="15" hidden="1" outlineLevel="1">
      <c r="B2115" t="s">
        <v>3645</v>
      </c>
      <c r="C2115" t="s">
        <v>2</v>
      </c>
      <c r="D2115" t="s">
        <v>16</v>
      </c>
      <c r="E2115" s="12">
        <v>7438140</v>
      </c>
      <c r="F2115" t="s">
        <v>3646</v>
      </c>
    </row>
    <row r="2116" spans="2:6" ht="15" hidden="1" outlineLevel="1">
      <c r="B2116" t="s">
        <v>3647</v>
      </c>
      <c r="C2116" t="s">
        <v>2</v>
      </c>
      <c r="D2116" t="s">
        <v>118</v>
      </c>
      <c r="E2116" s="12">
        <v>1075860</v>
      </c>
      <c r="F2116" t="s">
        <v>3647</v>
      </c>
    </row>
    <row r="2117" spans="2:6" ht="15" hidden="1" outlineLevel="1">
      <c r="B2117" t="s">
        <v>3648</v>
      </c>
      <c r="C2117" t="s">
        <v>2</v>
      </c>
      <c r="D2117" t="s">
        <v>16</v>
      </c>
      <c r="E2117" s="12">
        <v>17227</v>
      </c>
      <c r="F2117" t="s">
        <v>3648</v>
      </c>
    </row>
    <row r="2118" spans="2:6" ht="15" hidden="1" outlineLevel="1">
      <c r="B2118" t="s">
        <v>3691</v>
      </c>
      <c r="C2118" t="s">
        <v>2</v>
      </c>
      <c r="D2118" t="s">
        <v>5</v>
      </c>
      <c r="E2118" s="12">
        <v>14941</v>
      </c>
      <c r="F2118" t="s">
        <v>3691</v>
      </c>
    </row>
    <row r="2119" spans="2:6" ht="15" hidden="1" outlineLevel="1">
      <c r="B2119" t="s">
        <v>3692</v>
      </c>
      <c r="C2119" t="s">
        <v>2</v>
      </c>
      <c r="D2119" t="s">
        <v>5</v>
      </c>
      <c r="E2119" s="12">
        <v>177219</v>
      </c>
      <c r="F2119" t="s">
        <v>3692</v>
      </c>
    </row>
    <row r="2120" spans="2:6" ht="15" hidden="1" outlineLevel="1">
      <c r="B2120" t="s">
        <v>3693</v>
      </c>
      <c r="C2120" t="s">
        <v>2</v>
      </c>
      <c r="D2120" t="s">
        <v>16</v>
      </c>
      <c r="E2120" s="12">
        <v>6292</v>
      </c>
      <c r="F2120" t="s">
        <v>3693</v>
      </c>
    </row>
    <row r="2121" spans="2:5" ht="15" hidden="1" outlineLevel="1">
      <c r="B2121" t="s">
        <v>3694</v>
      </c>
      <c r="C2121" t="s">
        <v>2</v>
      </c>
      <c r="D2121" t="s">
        <v>1</v>
      </c>
      <c r="E2121" s="12">
        <v>1744254</v>
      </c>
    </row>
    <row r="2122" spans="2:6" ht="15" hidden="1" outlineLevel="1">
      <c r="B2122" t="s">
        <v>3695</v>
      </c>
      <c r="C2122" t="s">
        <v>2</v>
      </c>
      <c r="D2122" t="s">
        <v>16</v>
      </c>
      <c r="E2122" s="12">
        <v>144584</v>
      </c>
      <c r="F2122" t="s">
        <v>3695</v>
      </c>
    </row>
    <row r="2123" spans="2:5" ht="15" hidden="1" outlineLevel="1">
      <c r="B2123" t="s">
        <v>3696</v>
      </c>
      <c r="C2123" t="s">
        <v>2</v>
      </c>
      <c r="D2123" t="s">
        <v>1</v>
      </c>
      <c r="E2123" s="12">
        <v>33345</v>
      </c>
    </row>
    <row r="2124" spans="2:5" ht="15" hidden="1" outlineLevel="1">
      <c r="B2124" t="s">
        <v>3697</v>
      </c>
      <c r="C2124" t="s">
        <v>2</v>
      </c>
      <c r="D2124" t="s">
        <v>100</v>
      </c>
      <c r="E2124" s="12">
        <v>17556</v>
      </c>
    </row>
    <row r="2125" spans="2:6" ht="15" hidden="1" outlineLevel="1">
      <c r="B2125" t="s">
        <v>3652</v>
      </c>
      <c r="C2125" t="s">
        <v>2</v>
      </c>
      <c r="D2125" t="s">
        <v>1</v>
      </c>
      <c r="E2125" s="12">
        <v>2186880</v>
      </c>
      <c r="F2125" t="s">
        <v>3652</v>
      </c>
    </row>
    <row r="2126" spans="2:6" ht="15" hidden="1" outlineLevel="1">
      <c r="B2126" t="s">
        <v>3698</v>
      </c>
      <c r="C2126" t="s">
        <v>2</v>
      </c>
      <c r="D2126" t="s">
        <v>1</v>
      </c>
      <c r="E2126" s="12">
        <v>1455300</v>
      </c>
      <c r="F2126" t="s">
        <v>3699</v>
      </c>
    </row>
    <row r="2127" spans="2:6" ht="15" hidden="1" outlineLevel="1">
      <c r="B2127" t="s">
        <v>3700</v>
      </c>
      <c r="C2127" t="s">
        <v>2</v>
      </c>
      <c r="D2127" t="s">
        <v>81</v>
      </c>
      <c r="E2127" s="12">
        <v>6370</v>
      </c>
      <c r="F2127" t="s">
        <v>3700</v>
      </c>
    </row>
    <row r="2128" spans="2:6" ht="15" hidden="1" outlineLevel="1">
      <c r="B2128" t="s">
        <v>3701</v>
      </c>
      <c r="C2128" t="s">
        <v>2</v>
      </c>
      <c r="D2128" t="s">
        <v>5</v>
      </c>
      <c r="E2128" s="12">
        <v>119790</v>
      </c>
      <c r="F2128" t="s">
        <v>3701</v>
      </c>
    </row>
    <row r="2129" spans="2:5" ht="15" hidden="1" outlineLevel="1">
      <c r="B2129" t="s">
        <v>3702</v>
      </c>
      <c r="C2129" t="s">
        <v>2</v>
      </c>
      <c r="D2129" t="s">
        <v>16</v>
      </c>
      <c r="E2129" s="12">
        <v>4108478</v>
      </c>
    </row>
    <row r="2130" spans="2:5" ht="15" hidden="1" outlineLevel="1">
      <c r="B2130" t="s">
        <v>3703</v>
      </c>
      <c r="C2130" t="s">
        <v>2</v>
      </c>
      <c r="D2130" t="s">
        <v>1</v>
      </c>
      <c r="E2130" s="12">
        <v>42582</v>
      </c>
    </row>
    <row r="2131" spans="2:6" ht="15" hidden="1" outlineLevel="1">
      <c r="B2131" t="s">
        <v>3704</v>
      </c>
      <c r="C2131" t="s">
        <v>2</v>
      </c>
      <c r="D2131" t="s">
        <v>118</v>
      </c>
      <c r="E2131" s="12">
        <v>246543</v>
      </c>
      <c r="F2131" t="s">
        <v>3704</v>
      </c>
    </row>
    <row r="2132" spans="2:6" ht="15" hidden="1" outlineLevel="1">
      <c r="B2132" t="s">
        <v>3705</v>
      </c>
      <c r="C2132" t="s">
        <v>2</v>
      </c>
      <c r="D2132" t="s">
        <v>286</v>
      </c>
      <c r="E2132" s="12">
        <v>848674</v>
      </c>
      <c r="F2132" t="s">
        <v>3705</v>
      </c>
    </row>
    <row r="2133" spans="2:6" ht="15" hidden="1" outlineLevel="1">
      <c r="B2133" t="s">
        <v>3706</v>
      </c>
      <c r="C2133" t="s">
        <v>2</v>
      </c>
      <c r="D2133" t="s">
        <v>1</v>
      </c>
      <c r="E2133" s="12">
        <v>50820</v>
      </c>
      <c r="F2133" t="s">
        <v>3706</v>
      </c>
    </row>
    <row r="2134" spans="2:6" ht="15" hidden="1" outlineLevel="1">
      <c r="B2134" t="s">
        <v>3707</v>
      </c>
      <c r="C2134" t="s">
        <v>2</v>
      </c>
      <c r="D2134" t="s">
        <v>286</v>
      </c>
      <c r="E2134" s="12">
        <v>1471425</v>
      </c>
      <c r="F2134" t="s">
        <v>3708</v>
      </c>
    </row>
    <row r="2135" spans="2:6" ht="15" hidden="1" outlineLevel="1">
      <c r="B2135" t="s">
        <v>3657</v>
      </c>
      <c r="C2135" t="s">
        <v>2</v>
      </c>
      <c r="D2135" t="s">
        <v>1</v>
      </c>
      <c r="E2135" s="12">
        <v>1098268</v>
      </c>
      <c r="F2135" t="s">
        <v>3657</v>
      </c>
    </row>
    <row r="2136" spans="2:5" ht="15" hidden="1" outlineLevel="1">
      <c r="B2136" t="s">
        <v>3658</v>
      </c>
      <c r="C2136" t="s">
        <v>2</v>
      </c>
      <c r="D2136" t="s">
        <v>39</v>
      </c>
      <c r="E2136" s="12">
        <v>59500</v>
      </c>
    </row>
    <row r="2137" spans="2:5" ht="15" hidden="1" outlineLevel="1">
      <c r="B2137" t="s">
        <v>3709</v>
      </c>
      <c r="C2137" t="s">
        <v>2</v>
      </c>
      <c r="D2137" t="s">
        <v>1</v>
      </c>
      <c r="E2137" s="12">
        <v>62835</v>
      </c>
    </row>
    <row r="2138" spans="2:6" ht="15" hidden="1" outlineLevel="1">
      <c r="B2138" t="s">
        <v>3710</v>
      </c>
      <c r="C2138" t="s">
        <v>2</v>
      </c>
      <c r="D2138" t="s">
        <v>58</v>
      </c>
      <c r="E2138" s="12">
        <v>136240</v>
      </c>
      <c r="F2138" t="s">
        <v>3711</v>
      </c>
    </row>
    <row r="2139" spans="2:5" ht="15" hidden="1" outlineLevel="1">
      <c r="B2139" t="s">
        <v>3712</v>
      </c>
      <c r="C2139" t="s">
        <v>2</v>
      </c>
      <c r="D2139" t="s">
        <v>16</v>
      </c>
      <c r="E2139" s="12">
        <v>1583708</v>
      </c>
    </row>
    <row r="2140" spans="2:6" ht="15" hidden="1" outlineLevel="1">
      <c r="B2140" t="s">
        <v>3713</v>
      </c>
      <c r="C2140" t="s">
        <v>2</v>
      </c>
      <c r="D2140" t="s">
        <v>13</v>
      </c>
      <c r="E2140" s="12">
        <v>2466112</v>
      </c>
      <c r="F2140" t="s">
        <v>3714</v>
      </c>
    </row>
    <row r="2141" spans="2:6" ht="15" hidden="1" outlineLevel="1">
      <c r="B2141" t="s">
        <v>3715</v>
      </c>
      <c r="C2141" t="s">
        <v>2</v>
      </c>
      <c r="D2141" t="s">
        <v>1</v>
      </c>
      <c r="E2141" s="12">
        <v>14850</v>
      </c>
      <c r="F2141" t="s">
        <v>3715</v>
      </c>
    </row>
    <row r="2142" spans="2:5" ht="15" hidden="1" outlineLevel="1">
      <c r="B2142" t="s">
        <v>3660</v>
      </c>
      <c r="C2142" t="s">
        <v>2</v>
      </c>
      <c r="D2142" t="s">
        <v>1</v>
      </c>
      <c r="E2142" s="12">
        <v>426120</v>
      </c>
    </row>
    <row r="2143" spans="2:5" ht="15" hidden="1" outlineLevel="1">
      <c r="B2143" t="s">
        <v>3661</v>
      </c>
      <c r="C2143" t="s">
        <v>2</v>
      </c>
      <c r="D2143" t="s">
        <v>5</v>
      </c>
      <c r="E2143" s="12">
        <v>1704058</v>
      </c>
    </row>
    <row r="2144" spans="2:5" ht="15" hidden="1" outlineLevel="1">
      <c r="B2144" t="s">
        <v>3716</v>
      </c>
      <c r="C2144" t="s">
        <v>2</v>
      </c>
      <c r="D2144" t="s">
        <v>32</v>
      </c>
      <c r="E2144" s="12">
        <v>273560</v>
      </c>
    </row>
    <row r="2145" spans="2:6" ht="15" hidden="1" outlineLevel="1">
      <c r="B2145" t="s">
        <v>3668</v>
      </c>
      <c r="C2145" t="s">
        <v>2</v>
      </c>
      <c r="D2145" t="s">
        <v>13</v>
      </c>
      <c r="E2145" s="12">
        <v>833175</v>
      </c>
      <c r="F2145" t="s">
        <v>3668</v>
      </c>
    </row>
    <row r="2146" spans="2:6" ht="15" hidden="1" outlineLevel="1">
      <c r="B2146" t="s">
        <v>3669</v>
      </c>
      <c r="C2146" t="s">
        <v>2</v>
      </c>
      <c r="D2146" t="s">
        <v>419</v>
      </c>
      <c r="E2146" s="12">
        <v>362340</v>
      </c>
      <c r="F2146" t="s">
        <v>3669</v>
      </c>
    </row>
    <row r="2147" spans="2:6" ht="15" hidden="1" outlineLevel="1">
      <c r="B2147" t="s">
        <v>2668</v>
      </c>
      <c r="C2147" t="s">
        <v>2</v>
      </c>
      <c r="D2147" t="s">
        <v>1</v>
      </c>
      <c r="E2147" s="12">
        <v>853416</v>
      </c>
      <c r="F2147" t="s">
        <v>2668</v>
      </c>
    </row>
    <row r="2148" spans="2:6" ht="15" hidden="1" outlineLevel="1">
      <c r="B2148" t="s">
        <v>3717</v>
      </c>
      <c r="C2148" t="s">
        <v>2</v>
      </c>
      <c r="D2148" t="s">
        <v>10</v>
      </c>
      <c r="E2148" s="12">
        <v>3</v>
      </c>
      <c r="F2148" t="s">
        <v>3717</v>
      </c>
    </row>
    <row r="2149" spans="2:6" ht="15" hidden="1" outlineLevel="1">
      <c r="B2149" t="s">
        <v>3718</v>
      </c>
      <c r="C2149" t="s">
        <v>2</v>
      </c>
      <c r="D2149" t="s">
        <v>1</v>
      </c>
      <c r="E2149" s="12">
        <v>292811</v>
      </c>
      <c r="F2149" t="s">
        <v>3718</v>
      </c>
    </row>
    <row r="2150" spans="2:6" ht="15" hidden="1" outlineLevel="1">
      <c r="B2150" t="s">
        <v>3719</v>
      </c>
      <c r="C2150" t="s">
        <v>2</v>
      </c>
      <c r="D2150" t="s">
        <v>5</v>
      </c>
      <c r="E2150" s="12">
        <v>3366792</v>
      </c>
      <c r="F2150" t="s">
        <v>3672</v>
      </c>
    </row>
    <row r="2151" spans="2:6" ht="15" hidden="1" outlineLevel="1">
      <c r="B2151" t="s">
        <v>3720</v>
      </c>
      <c r="C2151" t="s">
        <v>2</v>
      </c>
      <c r="D2151" t="s">
        <v>100</v>
      </c>
      <c r="E2151" s="12">
        <v>443884</v>
      </c>
      <c r="F2151" t="s">
        <v>3720</v>
      </c>
    </row>
    <row r="2152" spans="2:6" ht="15" hidden="1" outlineLevel="1">
      <c r="B2152" t="s">
        <v>3721</v>
      </c>
      <c r="C2152" t="s">
        <v>2</v>
      </c>
      <c r="D2152" t="s">
        <v>16</v>
      </c>
      <c r="E2152" s="12">
        <v>7382486</v>
      </c>
      <c r="F2152" t="s">
        <v>3722</v>
      </c>
    </row>
    <row r="2153" spans="2:6" ht="15" hidden="1" outlineLevel="1">
      <c r="B2153" t="s">
        <v>3723</v>
      </c>
      <c r="C2153" t="s">
        <v>2</v>
      </c>
      <c r="D2153" t="s">
        <v>58</v>
      </c>
      <c r="E2153" s="12">
        <v>4432269</v>
      </c>
      <c r="F2153" t="s">
        <v>3688</v>
      </c>
    </row>
    <row r="2154" spans="2:6" ht="15" hidden="1" outlineLevel="1">
      <c r="B2154" t="s">
        <v>3724</v>
      </c>
      <c r="C2154" t="s">
        <v>2</v>
      </c>
      <c r="D2154" t="s">
        <v>16</v>
      </c>
      <c r="E2154" s="12">
        <v>6024430</v>
      </c>
      <c r="F2154" t="s">
        <v>3725</v>
      </c>
    </row>
    <row r="2155" spans="2:5" ht="15" hidden="1" outlineLevel="1">
      <c r="B2155" t="s">
        <v>3726</v>
      </c>
      <c r="C2155" t="s">
        <v>2</v>
      </c>
      <c r="D2155" t="s">
        <v>5</v>
      </c>
      <c r="E2155" s="12">
        <v>3636108</v>
      </c>
    </row>
    <row r="2156" spans="2:6" ht="15" hidden="1" outlineLevel="1">
      <c r="B2156" t="s">
        <v>3727</v>
      </c>
      <c r="C2156" t="s">
        <v>2</v>
      </c>
      <c r="D2156" t="s">
        <v>32</v>
      </c>
      <c r="E2156" s="12">
        <v>3212100</v>
      </c>
      <c r="F2156" t="s">
        <v>3728</v>
      </c>
    </row>
    <row r="2157" spans="2:6" ht="15" hidden="1" outlineLevel="1">
      <c r="B2157" t="s">
        <v>3729</v>
      </c>
      <c r="C2157" t="s">
        <v>2</v>
      </c>
      <c r="D2157" t="s">
        <v>23</v>
      </c>
      <c r="E2157" s="12">
        <v>28072</v>
      </c>
      <c r="F2157" t="s">
        <v>3729</v>
      </c>
    </row>
    <row r="2158" spans="2:6" ht="15" hidden="1" outlineLevel="1">
      <c r="B2158" t="s">
        <v>3730</v>
      </c>
      <c r="C2158" t="s">
        <v>2</v>
      </c>
      <c r="D2158" t="s">
        <v>16</v>
      </c>
      <c r="E2158" s="12">
        <v>2325303</v>
      </c>
      <c r="F2158" t="s">
        <v>3730</v>
      </c>
    </row>
    <row r="2159" spans="2:6" ht="15" hidden="1" outlineLevel="1">
      <c r="B2159" t="s">
        <v>3673</v>
      </c>
      <c r="C2159" t="s">
        <v>2</v>
      </c>
      <c r="D2159" t="s">
        <v>419</v>
      </c>
      <c r="E2159" s="12">
        <v>377363</v>
      </c>
      <c r="F2159" t="s">
        <v>3673</v>
      </c>
    </row>
    <row r="2160" spans="2:9" ht="15" hidden="1" outlineLevel="1">
      <c r="B2160" t="s">
        <v>3674</v>
      </c>
      <c r="C2160" t="s">
        <v>2</v>
      </c>
      <c r="D2160" t="s">
        <v>104</v>
      </c>
      <c r="E2160" s="12">
        <v>4974970</v>
      </c>
      <c r="F2160" t="s">
        <v>4773</v>
      </c>
      <c r="G2160" t="s">
        <v>4774</v>
      </c>
      <c r="H2160" t="s">
        <v>4776</v>
      </c>
      <c r="I2160" t="s">
        <v>3675</v>
      </c>
    </row>
    <row r="2161" spans="2:5" ht="15" hidden="1" outlineLevel="1">
      <c r="B2161" t="s">
        <v>3676</v>
      </c>
      <c r="C2161" t="s">
        <v>2</v>
      </c>
      <c r="D2161" t="s">
        <v>5</v>
      </c>
      <c r="E2161" s="12">
        <v>839800</v>
      </c>
    </row>
    <row r="2162" spans="2:6" ht="15" hidden="1" outlineLevel="1">
      <c r="B2162" t="s">
        <v>3677</v>
      </c>
      <c r="C2162" t="s">
        <v>2</v>
      </c>
      <c r="D2162" t="s">
        <v>268</v>
      </c>
      <c r="E2162" s="12">
        <v>4940</v>
      </c>
      <c r="F2162" t="s">
        <v>3677</v>
      </c>
    </row>
    <row r="2163" spans="2:5" ht="15" hidden="1" outlineLevel="1">
      <c r="B2163" t="s">
        <v>3731</v>
      </c>
      <c r="C2163" t="s">
        <v>2</v>
      </c>
      <c r="D2163" t="s">
        <v>47</v>
      </c>
      <c r="E2163" s="12">
        <v>106704</v>
      </c>
    </row>
    <row r="2164" spans="2:6" ht="15" hidden="1" outlineLevel="1">
      <c r="B2164" t="s">
        <v>3678</v>
      </c>
      <c r="C2164" t="s">
        <v>2</v>
      </c>
      <c r="D2164" t="s">
        <v>47</v>
      </c>
      <c r="E2164" s="12">
        <v>53326</v>
      </c>
      <c r="F2164" t="s">
        <v>3679</v>
      </c>
    </row>
    <row r="2165" spans="2:5" ht="15" hidden="1" outlineLevel="1">
      <c r="B2165" t="s">
        <v>3680</v>
      </c>
      <c r="C2165" t="s">
        <v>2</v>
      </c>
      <c r="D2165" t="s">
        <v>39</v>
      </c>
      <c r="E2165" s="12">
        <v>351571</v>
      </c>
    </row>
    <row r="2166" spans="2:6" ht="15" hidden="1" outlineLevel="1">
      <c r="B2166" t="s">
        <v>3681</v>
      </c>
      <c r="C2166" t="s">
        <v>2</v>
      </c>
      <c r="D2166" t="s">
        <v>39</v>
      </c>
      <c r="E2166" s="12">
        <v>850662</v>
      </c>
      <c r="F2166" t="s">
        <v>3682</v>
      </c>
    </row>
    <row r="2167" spans="2:6" ht="15" hidden="1" outlineLevel="1">
      <c r="B2167" t="s">
        <v>3732</v>
      </c>
      <c r="C2167" t="s">
        <v>2</v>
      </c>
      <c r="D2167" t="s">
        <v>1</v>
      </c>
      <c r="E2167" s="12">
        <v>1076138</v>
      </c>
      <c r="F2167" t="s">
        <v>3732</v>
      </c>
    </row>
    <row r="2168" spans="2:6" ht="15" hidden="1" outlineLevel="1">
      <c r="B2168" t="s">
        <v>3733</v>
      </c>
      <c r="C2168" t="s">
        <v>2</v>
      </c>
      <c r="D2168" t="s">
        <v>81</v>
      </c>
      <c r="E2168" s="12">
        <v>92496</v>
      </c>
      <c r="F2168" t="s">
        <v>3733</v>
      </c>
    </row>
    <row r="2169" spans="2:6" ht="15" hidden="1" outlineLevel="1">
      <c r="B2169" t="s">
        <v>3685</v>
      </c>
      <c r="C2169" t="s">
        <v>2</v>
      </c>
      <c r="D2169" t="s">
        <v>58</v>
      </c>
      <c r="E2169" s="12">
        <v>1048492</v>
      </c>
      <c r="F2169" t="s">
        <v>3686</v>
      </c>
    </row>
    <row r="2170" spans="2:10" ht="15" hidden="1" outlineLevel="1">
      <c r="B2170" t="s">
        <v>3689</v>
      </c>
      <c r="C2170" t="s">
        <v>2</v>
      </c>
      <c r="D2170" t="s">
        <v>67</v>
      </c>
      <c r="E2170" s="12">
        <v>453888</v>
      </c>
      <c r="F2170" t="s">
        <v>4777</v>
      </c>
      <c r="G2170" t="s">
        <v>4780</v>
      </c>
      <c r="H2170" t="s">
        <v>4781</v>
      </c>
      <c r="I2170" t="s">
        <v>4782</v>
      </c>
      <c r="J2170" t="s">
        <v>3734</v>
      </c>
    </row>
    <row r="2171" spans="2:6" ht="15" hidden="1" outlineLevel="1">
      <c r="B2171" t="s">
        <v>3735</v>
      </c>
      <c r="C2171" t="s">
        <v>2</v>
      </c>
      <c r="D2171" t="s">
        <v>118</v>
      </c>
      <c r="E2171" s="12">
        <v>204479</v>
      </c>
      <c r="F2171" t="s">
        <v>3736</v>
      </c>
    </row>
    <row r="2172" spans="1:5" ht="15" collapsed="1">
      <c r="A2172" t="s">
        <v>2195</v>
      </c>
      <c r="D2172" s="1">
        <f>COUNTA(D2173:D2233)</f>
        <v>61</v>
      </c>
      <c r="E2172" s="11">
        <f>SUM(E2173:E2233)</f>
        <v>117428557</v>
      </c>
    </row>
    <row r="2173" spans="2:6" ht="15" hidden="1" outlineLevel="1">
      <c r="B2173" t="s">
        <v>2196</v>
      </c>
      <c r="C2173" t="s">
        <v>0</v>
      </c>
      <c r="D2173" t="s">
        <v>16</v>
      </c>
      <c r="E2173" s="12">
        <v>327430</v>
      </c>
      <c r="F2173" t="s">
        <v>2196</v>
      </c>
    </row>
    <row r="2174" spans="2:6" ht="15" hidden="1" outlineLevel="1">
      <c r="B2174" t="s">
        <v>2197</v>
      </c>
      <c r="C2174" t="s">
        <v>0</v>
      </c>
      <c r="D2174" t="s">
        <v>1</v>
      </c>
      <c r="E2174" s="12">
        <v>92862</v>
      </c>
      <c r="F2174" t="s">
        <v>2197</v>
      </c>
    </row>
    <row r="2175" spans="2:6" ht="15" hidden="1" outlineLevel="1">
      <c r="B2175" t="s">
        <v>2198</v>
      </c>
      <c r="C2175" t="s">
        <v>0</v>
      </c>
      <c r="D2175" t="s">
        <v>47</v>
      </c>
      <c r="E2175" s="12">
        <v>50697</v>
      </c>
      <c r="F2175" t="s">
        <v>2198</v>
      </c>
    </row>
    <row r="2176" spans="2:6" ht="15" hidden="1" outlineLevel="1">
      <c r="B2176" t="s">
        <v>2199</v>
      </c>
      <c r="C2176" t="s">
        <v>0</v>
      </c>
      <c r="D2176" t="s">
        <v>1</v>
      </c>
      <c r="E2176" s="12">
        <v>121776</v>
      </c>
      <c r="F2176" t="s">
        <v>2199</v>
      </c>
    </row>
    <row r="2177" spans="2:6" ht="15" hidden="1" outlineLevel="1">
      <c r="B2177" t="s">
        <v>2200</v>
      </c>
      <c r="C2177" t="s">
        <v>0</v>
      </c>
      <c r="D2177" t="s">
        <v>1</v>
      </c>
      <c r="E2177" s="12">
        <v>22776</v>
      </c>
      <c r="F2177" t="s">
        <v>2200</v>
      </c>
    </row>
    <row r="2178" spans="2:6" ht="15" hidden="1" outlineLevel="1">
      <c r="B2178" t="s">
        <v>2201</v>
      </c>
      <c r="C2178" t="s">
        <v>0</v>
      </c>
      <c r="D2178" t="s">
        <v>39</v>
      </c>
      <c r="E2178" s="12">
        <v>8288</v>
      </c>
      <c r="F2178" t="s">
        <v>2201</v>
      </c>
    </row>
    <row r="2179" spans="2:5" ht="15" hidden="1" outlineLevel="1">
      <c r="B2179" t="s">
        <v>2202</v>
      </c>
      <c r="C2179" t="s">
        <v>0</v>
      </c>
      <c r="D2179" t="s">
        <v>1</v>
      </c>
      <c r="E2179" s="12">
        <v>2066012</v>
      </c>
    </row>
    <row r="2180" spans="2:6" ht="15" hidden="1" outlineLevel="1">
      <c r="B2180" t="s">
        <v>2203</v>
      </c>
      <c r="C2180" t="s">
        <v>0</v>
      </c>
      <c r="D2180" t="s">
        <v>1</v>
      </c>
      <c r="E2180" s="12">
        <v>960526</v>
      </c>
      <c r="F2180" t="s">
        <v>2203</v>
      </c>
    </row>
    <row r="2181" spans="2:6" ht="15" hidden="1" outlineLevel="1">
      <c r="B2181" t="s">
        <v>2204</v>
      </c>
      <c r="C2181" t="s">
        <v>0</v>
      </c>
      <c r="D2181" t="s">
        <v>5</v>
      </c>
      <c r="E2181" s="12">
        <v>209620</v>
      </c>
      <c r="F2181" t="s">
        <v>2204</v>
      </c>
    </row>
    <row r="2182" spans="2:6" ht="15" hidden="1" outlineLevel="1">
      <c r="B2182" t="s">
        <v>2205</v>
      </c>
      <c r="C2182" t="s">
        <v>0</v>
      </c>
      <c r="D2182" t="s">
        <v>380</v>
      </c>
      <c r="E2182" s="12">
        <v>1689035</v>
      </c>
      <c r="F2182" t="s">
        <v>2205</v>
      </c>
    </row>
    <row r="2183" spans="2:7" ht="15" hidden="1" outlineLevel="1">
      <c r="B2183" t="s">
        <v>2206</v>
      </c>
      <c r="C2183" t="s">
        <v>0</v>
      </c>
      <c r="D2183" t="s">
        <v>104</v>
      </c>
      <c r="E2183" s="12">
        <v>5010247</v>
      </c>
      <c r="F2183" t="s">
        <v>4433</v>
      </c>
      <c r="G2183" t="s">
        <v>2207</v>
      </c>
    </row>
    <row r="2184" spans="2:6" ht="15" hidden="1" outlineLevel="1">
      <c r="B2184" t="s">
        <v>2208</v>
      </c>
      <c r="C2184" t="s">
        <v>0</v>
      </c>
      <c r="D2184" t="s">
        <v>1</v>
      </c>
      <c r="E2184" s="12">
        <v>3007</v>
      </c>
      <c r="F2184" t="s">
        <v>2208</v>
      </c>
    </row>
    <row r="2185" spans="2:6" ht="15" hidden="1" outlineLevel="1">
      <c r="B2185" t="s">
        <v>2209</v>
      </c>
      <c r="C2185" t="s">
        <v>0</v>
      </c>
      <c r="D2185" t="s">
        <v>10</v>
      </c>
      <c r="E2185" s="12">
        <v>3325688</v>
      </c>
      <c r="F2185" t="s">
        <v>2209</v>
      </c>
    </row>
    <row r="2186" spans="2:5" ht="15" hidden="1" outlineLevel="1">
      <c r="B2186" t="s">
        <v>2210</v>
      </c>
      <c r="C2186" t="s">
        <v>0</v>
      </c>
      <c r="D2186" t="s">
        <v>5</v>
      </c>
      <c r="E2186" s="12">
        <v>15554477</v>
      </c>
    </row>
    <row r="2187" spans="2:6" ht="15" hidden="1" outlineLevel="1">
      <c r="B2187" t="s">
        <v>2211</v>
      </c>
      <c r="C2187" t="s">
        <v>0</v>
      </c>
      <c r="D2187" t="s">
        <v>1</v>
      </c>
      <c r="E2187" s="12">
        <v>702506</v>
      </c>
      <c r="F2187" t="s">
        <v>2211</v>
      </c>
    </row>
    <row r="2188" spans="2:5" ht="15" hidden="1" outlineLevel="1">
      <c r="B2188" t="s">
        <v>2212</v>
      </c>
      <c r="C2188" t="s">
        <v>0</v>
      </c>
      <c r="D2188" t="s">
        <v>133</v>
      </c>
      <c r="E2188" s="12">
        <v>612</v>
      </c>
    </row>
    <row r="2189" spans="2:6" ht="15" hidden="1" outlineLevel="1">
      <c r="B2189" t="s">
        <v>2213</v>
      </c>
      <c r="C2189" t="s">
        <v>0</v>
      </c>
      <c r="D2189" t="s">
        <v>47</v>
      </c>
      <c r="E2189" s="12">
        <v>89858</v>
      </c>
      <c r="F2189" t="s">
        <v>2213</v>
      </c>
    </row>
    <row r="2190" spans="2:9" ht="15" hidden="1" outlineLevel="1">
      <c r="B2190" t="s">
        <v>2214</v>
      </c>
      <c r="C2190" t="s">
        <v>0</v>
      </c>
      <c r="D2190" t="s">
        <v>7</v>
      </c>
      <c r="E2190" s="12">
        <v>3596800</v>
      </c>
      <c r="F2190" t="s">
        <v>4434</v>
      </c>
      <c r="G2190" t="s">
        <v>4435</v>
      </c>
      <c r="H2190" t="s">
        <v>4436</v>
      </c>
      <c r="I2190" t="s">
        <v>2215</v>
      </c>
    </row>
    <row r="2191" spans="2:6" ht="15" hidden="1" outlineLevel="1">
      <c r="B2191" t="s">
        <v>2216</v>
      </c>
      <c r="C2191" t="s">
        <v>0</v>
      </c>
      <c r="D2191" t="s">
        <v>16</v>
      </c>
      <c r="E2191" s="12">
        <v>553104</v>
      </c>
      <c r="F2191" t="s">
        <v>2216</v>
      </c>
    </row>
    <row r="2192" spans="2:6" ht="15" hidden="1" outlineLevel="1">
      <c r="B2192" t="s">
        <v>2217</v>
      </c>
      <c r="C2192" t="s">
        <v>0</v>
      </c>
      <c r="D2192" t="s">
        <v>1</v>
      </c>
      <c r="E2192" s="12">
        <v>80400</v>
      </c>
      <c r="F2192" t="s">
        <v>2217</v>
      </c>
    </row>
    <row r="2193" spans="2:6" ht="15" hidden="1" outlineLevel="1">
      <c r="B2193" t="s">
        <v>2218</v>
      </c>
      <c r="C2193" t="s">
        <v>0</v>
      </c>
      <c r="D2193" t="s">
        <v>5</v>
      </c>
      <c r="E2193" s="12">
        <v>8328418</v>
      </c>
      <c r="F2193" t="s">
        <v>2218</v>
      </c>
    </row>
    <row r="2194" spans="2:6" ht="15" hidden="1" outlineLevel="1">
      <c r="B2194" t="s">
        <v>2219</v>
      </c>
      <c r="C2194" t="s">
        <v>0</v>
      </c>
      <c r="D2194" t="s">
        <v>1</v>
      </c>
      <c r="E2194" s="12">
        <v>8640</v>
      </c>
      <c r="F2194" t="s">
        <v>2219</v>
      </c>
    </row>
    <row r="2195" spans="2:6" ht="15" hidden="1" outlineLevel="1">
      <c r="B2195" t="s">
        <v>2220</v>
      </c>
      <c r="C2195" t="s">
        <v>0</v>
      </c>
      <c r="D2195" t="s">
        <v>1</v>
      </c>
      <c r="E2195" s="12">
        <v>80256</v>
      </c>
      <c r="F2195" t="s">
        <v>2220</v>
      </c>
    </row>
    <row r="2196" spans="2:6" ht="15" hidden="1" outlineLevel="1">
      <c r="B2196" t="s">
        <v>2221</v>
      </c>
      <c r="C2196" t="s">
        <v>0</v>
      </c>
      <c r="D2196" t="s">
        <v>286</v>
      </c>
      <c r="E2196" s="12">
        <v>167291</v>
      </c>
      <c r="F2196" t="s">
        <v>2221</v>
      </c>
    </row>
    <row r="2197" spans="2:5" ht="15" hidden="1" outlineLevel="1">
      <c r="B2197" t="s">
        <v>2222</v>
      </c>
      <c r="C2197" t="s">
        <v>0</v>
      </c>
      <c r="D2197" t="s">
        <v>5</v>
      </c>
      <c r="E2197" s="12">
        <v>207260</v>
      </c>
    </row>
    <row r="2198" spans="2:6" ht="15" hidden="1" outlineLevel="1">
      <c r="B2198" t="s">
        <v>2223</v>
      </c>
      <c r="C2198" t="s">
        <v>0</v>
      </c>
      <c r="D2198" t="s">
        <v>1</v>
      </c>
      <c r="E2198" s="12">
        <v>100245</v>
      </c>
      <c r="F2198" t="s">
        <v>2223</v>
      </c>
    </row>
    <row r="2199" spans="2:9" ht="15" hidden="1" outlineLevel="1">
      <c r="B2199" t="s">
        <v>2224</v>
      </c>
      <c r="C2199" t="s">
        <v>0</v>
      </c>
      <c r="D2199" t="s">
        <v>7</v>
      </c>
      <c r="E2199" s="12">
        <v>1629015</v>
      </c>
      <c r="F2199" t="s">
        <v>4437</v>
      </c>
      <c r="G2199" t="s">
        <v>4438</v>
      </c>
      <c r="H2199" t="s">
        <v>4439</v>
      </c>
      <c r="I2199" t="s">
        <v>2224</v>
      </c>
    </row>
    <row r="2200" spans="2:6" ht="15" hidden="1" outlineLevel="1">
      <c r="B2200" t="s">
        <v>2225</v>
      </c>
      <c r="C2200" t="s">
        <v>0</v>
      </c>
      <c r="D2200" t="s">
        <v>1</v>
      </c>
      <c r="E2200" s="12">
        <v>31581</v>
      </c>
      <c r="F2200" t="s">
        <v>2225</v>
      </c>
    </row>
    <row r="2201" spans="2:6" ht="15" hidden="1" outlineLevel="1">
      <c r="B2201" t="s">
        <v>2226</v>
      </c>
      <c r="C2201" t="s">
        <v>0</v>
      </c>
      <c r="D2201" t="s">
        <v>1</v>
      </c>
      <c r="E2201" s="12">
        <v>240</v>
      </c>
      <c r="F2201" t="s">
        <v>2226</v>
      </c>
    </row>
    <row r="2202" spans="2:6" ht="15" hidden="1" outlineLevel="1">
      <c r="B2202" t="s">
        <v>2227</v>
      </c>
      <c r="C2202" t="s">
        <v>0</v>
      </c>
      <c r="D2202" t="s">
        <v>254</v>
      </c>
      <c r="E2202" s="12">
        <v>685640</v>
      </c>
      <c r="F2202" t="s">
        <v>2228</v>
      </c>
    </row>
    <row r="2203" spans="2:6" ht="15" hidden="1" outlineLevel="1">
      <c r="B2203" t="s">
        <v>2229</v>
      </c>
      <c r="C2203" t="s">
        <v>0</v>
      </c>
      <c r="D2203" t="s">
        <v>5</v>
      </c>
      <c r="E2203" s="12">
        <v>15890979</v>
      </c>
      <c r="F2203" t="s">
        <v>2230</v>
      </c>
    </row>
    <row r="2204" spans="2:6" ht="15" hidden="1" outlineLevel="1">
      <c r="B2204" t="s">
        <v>2231</v>
      </c>
      <c r="C2204" t="s">
        <v>2</v>
      </c>
      <c r="D2204" t="s">
        <v>1</v>
      </c>
      <c r="E2204" s="12">
        <v>87516</v>
      </c>
      <c r="F2204" t="s">
        <v>2231</v>
      </c>
    </row>
    <row r="2205" spans="2:6" ht="15" hidden="1" outlineLevel="1">
      <c r="B2205" t="s">
        <v>2232</v>
      </c>
      <c r="C2205" t="s">
        <v>2</v>
      </c>
      <c r="D2205" t="s">
        <v>39</v>
      </c>
      <c r="E2205" s="12">
        <v>1214928</v>
      </c>
      <c r="F2205" t="s">
        <v>2232</v>
      </c>
    </row>
    <row r="2206" spans="2:6" ht="15" hidden="1" outlineLevel="1">
      <c r="B2206" t="s">
        <v>2233</v>
      </c>
      <c r="C2206" t="s">
        <v>2</v>
      </c>
      <c r="D2206" t="s">
        <v>47</v>
      </c>
      <c r="E2206" s="12">
        <v>117211</v>
      </c>
      <c r="F2206" t="s">
        <v>2233</v>
      </c>
    </row>
    <row r="2207" spans="2:6" ht="15" hidden="1" outlineLevel="1">
      <c r="B2207" t="s">
        <v>2234</v>
      </c>
      <c r="C2207" t="s">
        <v>2</v>
      </c>
      <c r="D2207" t="s">
        <v>35</v>
      </c>
      <c r="E2207" s="12">
        <v>476</v>
      </c>
      <c r="F2207" t="s">
        <v>2234</v>
      </c>
    </row>
    <row r="2208" spans="2:6" ht="15" hidden="1" outlineLevel="1">
      <c r="B2208" t="s">
        <v>2201</v>
      </c>
      <c r="C2208" t="s">
        <v>2</v>
      </c>
      <c r="D2208" t="s">
        <v>39</v>
      </c>
      <c r="E2208" s="12">
        <v>79032</v>
      </c>
      <c r="F2208" t="s">
        <v>2201</v>
      </c>
    </row>
    <row r="2209" spans="2:6" ht="15" hidden="1" outlineLevel="1">
      <c r="B2209" t="s">
        <v>2235</v>
      </c>
      <c r="C2209" t="s">
        <v>2</v>
      </c>
      <c r="D2209" t="s">
        <v>39</v>
      </c>
      <c r="E2209" s="12">
        <v>25944</v>
      </c>
      <c r="F2209" t="s">
        <v>2235</v>
      </c>
    </row>
    <row r="2210" spans="2:6" ht="15" hidden="1" outlineLevel="1">
      <c r="B2210" t="s">
        <v>2236</v>
      </c>
      <c r="C2210" t="s">
        <v>2</v>
      </c>
      <c r="D2210" t="s">
        <v>1</v>
      </c>
      <c r="E2210" s="12">
        <v>334480</v>
      </c>
      <c r="F2210" t="s">
        <v>2236</v>
      </c>
    </row>
    <row r="2211" spans="2:6" ht="15" hidden="1" outlineLevel="1">
      <c r="B2211" t="s">
        <v>2237</v>
      </c>
      <c r="C2211" t="s">
        <v>2</v>
      </c>
      <c r="D2211" t="s">
        <v>5</v>
      </c>
      <c r="E2211" s="12">
        <v>10752156</v>
      </c>
      <c r="F2211" t="s">
        <v>2230</v>
      </c>
    </row>
    <row r="2212" spans="2:7" ht="15" hidden="1" outlineLevel="1">
      <c r="B2212" t="s">
        <v>2206</v>
      </c>
      <c r="C2212" t="s">
        <v>2</v>
      </c>
      <c r="D2212" t="s">
        <v>104</v>
      </c>
      <c r="E2212" s="12">
        <v>8475838</v>
      </c>
      <c r="F2212" t="s">
        <v>4433</v>
      </c>
      <c r="G2212" t="s">
        <v>2207</v>
      </c>
    </row>
    <row r="2213" spans="2:6" ht="15" hidden="1" outlineLevel="1">
      <c r="B2213" t="s">
        <v>2238</v>
      </c>
      <c r="C2213" t="s">
        <v>2</v>
      </c>
      <c r="D2213" t="s">
        <v>286</v>
      </c>
      <c r="E2213" s="12">
        <v>980271</v>
      </c>
      <c r="F2213" t="s">
        <v>2238</v>
      </c>
    </row>
    <row r="2214" spans="2:6" ht="15" hidden="1" outlineLevel="1">
      <c r="B2214" t="s">
        <v>2239</v>
      </c>
      <c r="C2214" t="s">
        <v>2</v>
      </c>
      <c r="D2214" t="s">
        <v>2240</v>
      </c>
      <c r="E2214" s="12">
        <v>42</v>
      </c>
      <c r="F2214" t="s">
        <v>2239</v>
      </c>
    </row>
    <row r="2215" spans="2:6" ht="15" hidden="1" outlineLevel="1">
      <c r="B2215" t="s">
        <v>2215</v>
      </c>
      <c r="C2215" t="s">
        <v>2</v>
      </c>
      <c r="D2215" t="s">
        <v>13</v>
      </c>
      <c r="E2215" s="12">
        <v>464765</v>
      </c>
      <c r="F2215" t="s">
        <v>2215</v>
      </c>
    </row>
    <row r="2216" spans="2:6" ht="15" hidden="1" outlineLevel="1">
      <c r="B2216" t="s">
        <v>2209</v>
      </c>
      <c r="C2216" t="s">
        <v>2</v>
      </c>
      <c r="D2216" t="s">
        <v>10</v>
      </c>
      <c r="E2216" s="12">
        <v>2757604</v>
      </c>
      <c r="F2216" t="s">
        <v>2209</v>
      </c>
    </row>
    <row r="2217" spans="2:5" ht="15" hidden="1" outlineLevel="1">
      <c r="B2217" t="s">
        <v>2210</v>
      </c>
      <c r="C2217" t="s">
        <v>2</v>
      </c>
      <c r="D2217" t="s">
        <v>5</v>
      </c>
      <c r="E2217" s="12">
        <v>10684319</v>
      </c>
    </row>
    <row r="2218" spans="2:6" ht="15" hidden="1" outlineLevel="1">
      <c r="B2218" t="s">
        <v>2241</v>
      </c>
      <c r="C2218" t="s">
        <v>2</v>
      </c>
      <c r="D2218" t="s">
        <v>16</v>
      </c>
      <c r="E2218" s="12">
        <v>1012305</v>
      </c>
      <c r="F2218" t="s">
        <v>2241</v>
      </c>
    </row>
    <row r="2219" spans="2:5" ht="15" hidden="1" outlineLevel="1">
      <c r="B2219" t="s">
        <v>2242</v>
      </c>
      <c r="C2219" t="s">
        <v>2</v>
      </c>
      <c r="D2219" t="s">
        <v>1</v>
      </c>
      <c r="E2219" s="12">
        <v>1598688</v>
      </c>
    </row>
    <row r="2220" spans="2:6" ht="15" hidden="1" outlineLevel="1">
      <c r="B2220" t="s">
        <v>2211</v>
      </c>
      <c r="C2220" t="s">
        <v>2</v>
      </c>
      <c r="D2220" t="s">
        <v>1</v>
      </c>
      <c r="E2220" s="12">
        <v>786170</v>
      </c>
      <c r="F2220" t="s">
        <v>2211</v>
      </c>
    </row>
    <row r="2221" spans="2:6" ht="15" hidden="1" outlineLevel="1">
      <c r="B2221" t="s">
        <v>2243</v>
      </c>
      <c r="C2221" t="s">
        <v>2</v>
      </c>
      <c r="D2221" t="s">
        <v>1</v>
      </c>
      <c r="E2221" s="12">
        <v>328467</v>
      </c>
      <c r="F2221" t="s">
        <v>2243</v>
      </c>
    </row>
    <row r="2222" spans="2:6" ht="15" hidden="1" outlineLevel="1">
      <c r="B2222" t="s">
        <v>2212</v>
      </c>
      <c r="C2222" t="s">
        <v>2</v>
      </c>
      <c r="D2222" t="s">
        <v>133</v>
      </c>
      <c r="E2222" s="12">
        <v>194560</v>
      </c>
      <c r="F2222" t="s">
        <v>2212</v>
      </c>
    </row>
    <row r="2223" spans="2:6" ht="15" hidden="1" outlineLevel="1">
      <c r="B2223" t="s">
        <v>2213</v>
      </c>
      <c r="C2223" t="s">
        <v>2</v>
      </c>
      <c r="D2223" t="s">
        <v>47</v>
      </c>
      <c r="E2223" s="12">
        <v>780084</v>
      </c>
      <c r="F2223" t="s">
        <v>2213</v>
      </c>
    </row>
    <row r="2224" spans="2:6" ht="15" hidden="1" outlineLevel="1">
      <c r="B2224" t="s">
        <v>2228</v>
      </c>
      <c r="C2224" t="s">
        <v>2</v>
      </c>
      <c r="D2224" t="s">
        <v>308</v>
      </c>
      <c r="E2224" s="12">
        <v>97713</v>
      </c>
      <c r="F2224" t="s">
        <v>2228</v>
      </c>
    </row>
    <row r="2225" spans="2:6" ht="15" hidden="1" outlineLevel="1">
      <c r="B2225" t="s">
        <v>2220</v>
      </c>
      <c r="C2225" t="s">
        <v>2</v>
      </c>
      <c r="D2225" t="s">
        <v>1</v>
      </c>
      <c r="E2225" s="12">
        <v>60243</v>
      </c>
      <c r="F2225" t="s">
        <v>2220</v>
      </c>
    </row>
    <row r="2226" spans="2:6" ht="15" hidden="1" outlineLevel="1">
      <c r="B2226" t="s">
        <v>2244</v>
      </c>
      <c r="C2226" t="s">
        <v>2</v>
      </c>
      <c r="D2226" t="s">
        <v>39</v>
      </c>
      <c r="E2226" s="12">
        <v>301948</v>
      </c>
      <c r="F2226" t="s">
        <v>2244</v>
      </c>
    </row>
    <row r="2227" spans="2:6" ht="15" hidden="1" outlineLevel="1">
      <c r="B2227" t="s">
        <v>2221</v>
      </c>
      <c r="C2227" t="s">
        <v>2</v>
      </c>
      <c r="D2227" t="s">
        <v>5</v>
      </c>
      <c r="E2227" s="12">
        <v>2679183</v>
      </c>
      <c r="F2227" t="s">
        <v>2221</v>
      </c>
    </row>
    <row r="2228" spans="2:5" ht="15" hidden="1" outlineLevel="1">
      <c r="B2228" t="s">
        <v>2222</v>
      </c>
      <c r="C2228" t="s">
        <v>2</v>
      </c>
      <c r="D2228" t="s">
        <v>5</v>
      </c>
      <c r="E2228" s="12">
        <v>4395584</v>
      </c>
    </row>
    <row r="2229" spans="2:6" ht="15" hidden="1" outlineLevel="1">
      <c r="B2229" t="s">
        <v>2245</v>
      </c>
      <c r="C2229" t="s">
        <v>2</v>
      </c>
      <c r="D2229" t="s">
        <v>1</v>
      </c>
      <c r="E2229" s="12">
        <v>509238</v>
      </c>
      <c r="F2229" t="s">
        <v>2245</v>
      </c>
    </row>
    <row r="2230" spans="2:6" ht="15" hidden="1" outlineLevel="1">
      <c r="B2230" t="s">
        <v>2246</v>
      </c>
      <c r="C2230" t="s">
        <v>2</v>
      </c>
      <c r="D2230" t="s">
        <v>32</v>
      </c>
      <c r="E2230" s="12">
        <v>1412992</v>
      </c>
      <c r="F2230" t="s">
        <v>2246</v>
      </c>
    </row>
    <row r="2231" spans="2:6" ht="15" hidden="1" outlineLevel="1">
      <c r="B2231" t="s">
        <v>2247</v>
      </c>
      <c r="C2231" t="s">
        <v>2</v>
      </c>
      <c r="D2231" t="s">
        <v>1</v>
      </c>
      <c r="E2231" s="12">
        <v>116816</v>
      </c>
      <c r="F2231" t="s">
        <v>2247</v>
      </c>
    </row>
    <row r="2232" spans="2:6" ht="15" hidden="1" outlineLevel="1">
      <c r="B2232" t="s">
        <v>2226</v>
      </c>
      <c r="C2232" t="s">
        <v>2</v>
      </c>
      <c r="D2232" t="s">
        <v>13</v>
      </c>
      <c r="E2232" s="12">
        <v>268548</v>
      </c>
      <c r="F2232" t="s">
        <v>2226</v>
      </c>
    </row>
    <row r="2233" spans="2:12" ht="15" hidden="1" outlineLevel="1">
      <c r="B2233" t="s">
        <v>2248</v>
      </c>
      <c r="C2233" t="s">
        <v>2</v>
      </c>
      <c r="D2233" t="s">
        <v>104</v>
      </c>
      <c r="E2233" s="12">
        <v>5316150</v>
      </c>
      <c r="F2233" t="s">
        <v>4440</v>
      </c>
      <c r="G2233" t="s">
        <v>4441</v>
      </c>
      <c r="H2233" t="s">
        <v>4442</v>
      </c>
      <c r="I2233" t="s">
        <v>4443</v>
      </c>
      <c r="J2233" t="s">
        <v>4444</v>
      </c>
      <c r="K2233" t="s">
        <v>4445</v>
      </c>
      <c r="L2233" t="s">
        <v>2249</v>
      </c>
    </row>
    <row r="2234" spans="1:5" ht="15" collapsed="1">
      <c r="A2234" t="s">
        <v>1928</v>
      </c>
      <c r="D2234" s="1">
        <f>COUNTA(D2235:D2324)</f>
        <v>90</v>
      </c>
      <c r="E2234" s="11">
        <f>SUM(E2235:E2324)</f>
        <v>115121906</v>
      </c>
    </row>
    <row r="2235" spans="2:6" ht="15" hidden="1" outlineLevel="1">
      <c r="B2235" t="s">
        <v>1929</v>
      </c>
      <c r="C2235" t="s">
        <v>0</v>
      </c>
      <c r="D2235" t="s">
        <v>16</v>
      </c>
      <c r="E2235" s="12">
        <v>4593493</v>
      </c>
      <c r="F2235" t="s">
        <v>1930</v>
      </c>
    </row>
    <row r="2236" spans="2:6" ht="15" hidden="1" outlineLevel="1">
      <c r="B2236" t="s">
        <v>1931</v>
      </c>
      <c r="C2236" t="s">
        <v>0</v>
      </c>
      <c r="D2236" t="s">
        <v>254</v>
      </c>
      <c r="E2236" s="12">
        <v>845435</v>
      </c>
      <c r="F2236" t="s">
        <v>1931</v>
      </c>
    </row>
    <row r="2237" spans="2:6" ht="15" hidden="1" outlineLevel="1">
      <c r="B2237" t="s">
        <v>1932</v>
      </c>
      <c r="C2237" t="s">
        <v>0</v>
      </c>
      <c r="D2237" t="s">
        <v>13</v>
      </c>
      <c r="E2237" s="12">
        <v>29472</v>
      </c>
      <c r="F2237" t="s">
        <v>1932</v>
      </c>
    </row>
    <row r="2238" spans="2:6" ht="15" hidden="1" outlineLevel="1">
      <c r="B2238" t="s">
        <v>1933</v>
      </c>
      <c r="C2238" t="s">
        <v>0</v>
      </c>
      <c r="D2238" t="s">
        <v>13</v>
      </c>
      <c r="E2238" s="12">
        <v>92781</v>
      </c>
      <c r="F2238" t="s">
        <v>1933</v>
      </c>
    </row>
    <row r="2239" spans="2:6" ht="15" hidden="1" outlineLevel="1">
      <c r="B2239" t="s">
        <v>1934</v>
      </c>
      <c r="C2239" t="s">
        <v>0</v>
      </c>
      <c r="D2239" t="s">
        <v>1</v>
      </c>
      <c r="E2239" s="12">
        <v>1121940</v>
      </c>
      <c r="F2239" t="s">
        <v>1934</v>
      </c>
    </row>
    <row r="2240" spans="2:5" ht="15" hidden="1" outlineLevel="1">
      <c r="B2240" t="s">
        <v>1935</v>
      </c>
      <c r="C2240" t="s">
        <v>0</v>
      </c>
      <c r="D2240" t="s">
        <v>1</v>
      </c>
      <c r="E2240" s="12">
        <v>18330</v>
      </c>
    </row>
    <row r="2241" spans="2:5" ht="15" hidden="1" outlineLevel="1">
      <c r="B2241" t="s">
        <v>1936</v>
      </c>
      <c r="C2241" t="s">
        <v>0</v>
      </c>
      <c r="D2241" t="s">
        <v>278</v>
      </c>
      <c r="E2241" s="12">
        <v>38398</v>
      </c>
    </row>
    <row r="2242" spans="2:6" ht="15" hidden="1" outlineLevel="1">
      <c r="B2242" t="s">
        <v>1937</v>
      </c>
      <c r="C2242" t="s">
        <v>0</v>
      </c>
      <c r="D2242" t="s">
        <v>1</v>
      </c>
      <c r="E2242" s="12">
        <v>2074950</v>
      </c>
      <c r="F2242" t="s">
        <v>1937</v>
      </c>
    </row>
    <row r="2243" spans="2:6" ht="15" hidden="1" outlineLevel="1">
      <c r="B2243" t="s">
        <v>1938</v>
      </c>
      <c r="C2243" t="s">
        <v>0</v>
      </c>
      <c r="D2243" t="s">
        <v>13</v>
      </c>
      <c r="E2243" s="12">
        <v>93015</v>
      </c>
      <c r="F2243" t="s">
        <v>1938</v>
      </c>
    </row>
    <row r="2244" spans="2:6" ht="15" hidden="1" outlineLevel="1">
      <c r="B2244" t="s">
        <v>1939</v>
      </c>
      <c r="C2244" t="s">
        <v>0</v>
      </c>
      <c r="D2244" t="s">
        <v>13</v>
      </c>
      <c r="E2244" s="12">
        <v>206885</v>
      </c>
      <c r="F2244" t="s">
        <v>1939</v>
      </c>
    </row>
    <row r="2245" spans="2:6" ht="15" hidden="1" outlineLevel="1">
      <c r="B2245" t="s">
        <v>1940</v>
      </c>
      <c r="C2245" t="s">
        <v>0</v>
      </c>
      <c r="D2245" t="s">
        <v>16</v>
      </c>
      <c r="E2245" s="12">
        <v>5829134</v>
      </c>
      <c r="F2245" t="s">
        <v>1940</v>
      </c>
    </row>
    <row r="2246" spans="2:6" ht="15" hidden="1" outlineLevel="1">
      <c r="B2246" t="s">
        <v>1941</v>
      </c>
      <c r="C2246" t="s">
        <v>0</v>
      </c>
      <c r="D2246" t="s">
        <v>5</v>
      </c>
      <c r="E2246" s="12">
        <v>14817938</v>
      </c>
      <c r="F2246" t="s">
        <v>1942</v>
      </c>
    </row>
    <row r="2247" spans="2:6" ht="15" hidden="1" outlineLevel="1">
      <c r="B2247" t="s">
        <v>1943</v>
      </c>
      <c r="C2247" t="s">
        <v>0</v>
      </c>
      <c r="D2247" t="s">
        <v>1</v>
      </c>
      <c r="E2247" s="12">
        <v>1675</v>
      </c>
      <c r="F2247" t="s">
        <v>1943</v>
      </c>
    </row>
    <row r="2248" spans="2:6" ht="15" hidden="1" outlineLevel="1">
      <c r="B2248" t="s">
        <v>1944</v>
      </c>
      <c r="C2248" t="s">
        <v>0</v>
      </c>
      <c r="D2248" t="s">
        <v>278</v>
      </c>
      <c r="E2248" s="12">
        <v>40890</v>
      </c>
      <c r="F2248" t="s">
        <v>1944</v>
      </c>
    </row>
    <row r="2249" spans="2:5" ht="15" hidden="1" outlineLevel="1">
      <c r="B2249" t="s">
        <v>1945</v>
      </c>
      <c r="C2249" t="s">
        <v>0</v>
      </c>
      <c r="D2249" t="s">
        <v>1</v>
      </c>
      <c r="E2249" s="12">
        <v>52598</v>
      </c>
    </row>
    <row r="2250" spans="2:6" ht="15" hidden="1" outlineLevel="1">
      <c r="B2250" t="s">
        <v>1946</v>
      </c>
      <c r="C2250" t="s">
        <v>0</v>
      </c>
      <c r="D2250" t="s">
        <v>47</v>
      </c>
      <c r="E2250" s="12">
        <v>437</v>
      </c>
      <c r="F2250" t="s">
        <v>1946</v>
      </c>
    </row>
    <row r="2251" spans="2:6" ht="15" hidden="1" outlineLevel="1">
      <c r="B2251" t="s">
        <v>1947</v>
      </c>
      <c r="C2251" t="s">
        <v>0</v>
      </c>
      <c r="D2251" t="s">
        <v>380</v>
      </c>
      <c r="E2251" s="12">
        <v>6520784</v>
      </c>
      <c r="F2251" t="s">
        <v>1948</v>
      </c>
    </row>
    <row r="2252" spans="2:5" ht="15" hidden="1" outlineLevel="1">
      <c r="B2252" t="s">
        <v>1949</v>
      </c>
      <c r="C2252" t="s">
        <v>0</v>
      </c>
      <c r="D2252" t="s">
        <v>1</v>
      </c>
      <c r="E2252" s="12">
        <v>30129</v>
      </c>
    </row>
    <row r="2253" spans="2:5" ht="15" hidden="1" outlineLevel="1">
      <c r="B2253" t="s">
        <v>1950</v>
      </c>
      <c r="C2253" t="s">
        <v>0</v>
      </c>
      <c r="D2253" t="s">
        <v>1</v>
      </c>
      <c r="E2253" s="12">
        <v>44156</v>
      </c>
    </row>
    <row r="2254" spans="2:6" ht="15" hidden="1" outlineLevel="1">
      <c r="B2254" t="s">
        <v>1951</v>
      </c>
      <c r="C2254" t="s">
        <v>0</v>
      </c>
      <c r="D2254" t="s">
        <v>16</v>
      </c>
      <c r="E2254" s="12">
        <v>270522</v>
      </c>
      <c r="F2254" t="s">
        <v>1951</v>
      </c>
    </row>
    <row r="2255" spans="2:5" ht="15" hidden="1" outlineLevel="1">
      <c r="B2255" t="s">
        <v>1952</v>
      </c>
      <c r="C2255" t="s">
        <v>0</v>
      </c>
      <c r="D2255" t="s">
        <v>5</v>
      </c>
      <c r="E2255" s="12">
        <v>200100</v>
      </c>
    </row>
    <row r="2256" spans="2:6" ht="15" hidden="1" outlineLevel="1">
      <c r="B2256" t="s">
        <v>1953</v>
      </c>
      <c r="C2256" t="s">
        <v>0</v>
      </c>
      <c r="D2256" t="s">
        <v>1511</v>
      </c>
      <c r="E2256" s="12">
        <v>299882</v>
      </c>
      <c r="F2256" t="s">
        <v>1953</v>
      </c>
    </row>
    <row r="2257" spans="2:6" ht="15" hidden="1" outlineLevel="1">
      <c r="B2257" t="s">
        <v>1954</v>
      </c>
      <c r="C2257" t="s">
        <v>0</v>
      </c>
      <c r="D2257" t="s">
        <v>5</v>
      </c>
      <c r="E2257" s="12">
        <v>340736</v>
      </c>
      <c r="F2257" t="s">
        <v>1954</v>
      </c>
    </row>
    <row r="2258" spans="2:12" ht="15" hidden="1" outlineLevel="1">
      <c r="B2258" t="s">
        <v>1955</v>
      </c>
      <c r="C2258" t="s">
        <v>0</v>
      </c>
      <c r="D2258" t="s">
        <v>104</v>
      </c>
      <c r="E2258" s="12">
        <v>4536773</v>
      </c>
      <c r="F2258" t="s">
        <v>4385</v>
      </c>
      <c r="G2258" t="s">
        <v>4386</v>
      </c>
      <c r="H2258" t="s">
        <v>4387</v>
      </c>
      <c r="I2258" t="s">
        <v>4388</v>
      </c>
      <c r="J2258" t="s">
        <v>4389</v>
      </c>
      <c r="K2258" t="s">
        <v>4390</v>
      </c>
      <c r="L2258" t="s">
        <v>1956</v>
      </c>
    </row>
    <row r="2259" spans="2:5" ht="15" hidden="1" outlineLevel="1">
      <c r="B2259" t="s">
        <v>1957</v>
      </c>
      <c r="C2259" t="s">
        <v>0</v>
      </c>
      <c r="D2259" t="s">
        <v>1</v>
      </c>
      <c r="E2259" s="12">
        <v>22895</v>
      </c>
    </row>
    <row r="2260" spans="2:6" ht="15" hidden="1" outlineLevel="1">
      <c r="B2260" t="s">
        <v>1958</v>
      </c>
      <c r="C2260" t="s">
        <v>0</v>
      </c>
      <c r="D2260" t="s">
        <v>146</v>
      </c>
      <c r="E2260" s="12">
        <v>1042317</v>
      </c>
      <c r="F2260" t="s">
        <v>1958</v>
      </c>
    </row>
    <row r="2261" spans="2:6" ht="15" hidden="1" outlineLevel="1">
      <c r="B2261" t="s">
        <v>1959</v>
      </c>
      <c r="C2261" t="s">
        <v>0</v>
      </c>
      <c r="D2261" t="s">
        <v>16</v>
      </c>
      <c r="E2261" s="12">
        <v>40230</v>
      </c>
      <c r="F2261" t="s">
        <v>1959</v>
      </c>
    </row>
    <row r="2262" spans="2:6" ht="15" hidden="1" outlineLevel="1">
      <c r="B2262" t="s">
        <v>1960</v>
      </c>
      <c r="C2262" t="s">
        <v>0</v>
      </c>
      <c r="D2262" t="s">
        <v>5</v>
      </c>
      <c r="E2262" s="12">
        <v>164724</v>
      </c>
      <c r="F2262" t="s">
        <v>1960</v>
      </c>
    </row>
    <row r="2263" spans="2:6" ht="15" hidden="1" outlineLevel="1">
      <c r="B2263" t="s">
        <v>1961</v>
      </c>
      <c r="C2263" t="s">
        <v>0</v>
      </c>
      <c r="D2263" t="s">
        <v>1</v>
      </c>
      <c r="E2263" s="12">
        <v>6531670</v>
      </c>
      <c r="F2263" t="s">
        <v>1962</v>
      </c>
    </row>
    <row r="2264" spans="2:5" ht="15" hidden="1" outlineLevel="1">
      <c r="B2264" t="s">
        <v>1963</v>
      </c>
      <c r="C2264" t="s">
        <v>0</v>
      </c>
      <c r="D2264" t="s">
        <v>13</v>
      </c>
      <c r="E2264" s="12">
        <v>163784</v>
      </c>
    </row>
    <row r="2265" spans="2:5" ht="15" hidden="1" outlineLevel="1">
      <c r="B2265" t="s">
        <v>1964</v>
      </c>
      <c r="C2265" t="s">
        <v>0</v>
      </c>
      <c r="D2265" t="s">
        <v>1</v>
      </c>
      <c r="E2265" s="12">
        <v>3321</v>
      </c>
    </row>
    <row r="2266" spans="2:5" ht="15" hidden="1" outlineLevel="1">
      <c r="B2266" t="s">
        <v>1965</v>
      </c>
      <c r="C2266" t="s">
        <v>0</v>
      </c>
      <c r="D2266" t="s">
        <v>1</v>
      </c>
      <c r="E2266" s="12">
        <v>271062</v>
      </c>
    </row>
    <row r="2267" spans="2:5" ht="15" hidden="1" outlineLevel="1">
      <c r="B2267" t="s">
        <v>1966</v>
      </c>
      <c r="C2267" t="s">
        <v>0</v>
      </c>
      <c r="D2267" t="s">
        <v>1</v>
      </c>
      <c r="E2267" s="12">
        <v>468714</v>
      </c>
    </row>
    <row r="2268" spans="2:6" ht="15" hidden="1" outlineLevel="1">
      <c r="B2268" t="s">
        <v>1967</v>
      </c>
      <c r="C2268" t="s">
        <v>0</v>
      </c>
      <c r="D2268" t="s">
        <v>1</v>
      </c>
      <c r="E2268" s="12">
        <v>454565</v>
      </c>
      <c r="F2268" t="s">
        <v>1968</v>
      </c>
    </row>
    <row r="2269" spans="2:5" ht="15" hidden="1" outlineLevel="1">
      <c r="B2269" t="s">
        <v>1969</v>
      </c>
      <c r="C2269" t="s">
        <v>0</v>
      </c>
      <c r="D2269" t="s">
        <v>47</v>
      </c>
      <c r="E2269" s="12">
        <v>148975</v>
      </c>
    </row>
    <row r="2270" spans="2:6" ht="15" hidden="1" outlineLevel="1">
      <c r="B2270" t="s">
        <v>1970</v>
      </c>
      <c r="C2270" t="s">
        <v>2</v>
      </c>
      <c r="D2270" t="s">
        <v>5</v>
      </c>
      <c r="E2270" s="12">
        <v>14683773</v>
      </c>
      <c r="F2270" t="s">
        <v>1971</v>
      </c>
    </row>
    <row r="2271" spans="2:6" ht="15" hidden="1" outlineLevel="1">
      <c r="B2271" t="s">
        <v>1972</v>
      </c>
      <c r="C2271" t="s">
        <v>2</v>
      </c>
      <c r="D2271" t="s">
        <v>58</v>
      </c>
      <c r="E2271" s="12">
        <v>5177095</v>
      </c>
      <c r="F2271" t="s">
        <v>1973</v>
      </c>
    </row>
    <row r="2272" spans="2:6" ht="15" hidden="1" outlineLevel="1">
      <c r="B2272" t="s">
        <v>1929</v>
      </c>
      <c r="C2272" t="s">
        <v>2</v>
      </c>
      <c r="D2272" t="s">
        <v>16</v>
      </c>
      <c r="E2272" s="12">
        <v>5740800</v>
      </c>
      <c r="F2272" t="s">
        <v>1930</v>
      </c>
    </row>
    <row r="2273" spans="2:6" ht="15" hidden="1" outlineLevel="1">
      <c r="B2273" t="s">
        <v>1931</v>
      </c>
      <c r="C2273" t="s">
        <v>2</v>
      </c>
      <c r="D2273" t="s">
        <v>13</v>
      </c>
      <c r="E2273" s="12">
        <v>1688394</v>
      </c>
      <c r="F2273" t="s">
        <v>1931</v>
      </c>
    </row>
    <row r="2274" spans="2:6" ht="15" hidden="1" outlineLevel="1">
      <c r="B2274" t="s">
        <v>1932</v>
      </c>
      <c r="C2274" t="s">
        <v>2</v>
      </c>
      <c r="D2274" t="s">
        <v>13</v>
      </c>
      <c r="E2274" s="12">
        <v>3386910</v>
      </c>
      <c r="F2274" t="s">
        <v>1932</v>
      </c>
    </row>
    <row r="2275" spans="2:6" ht="15" hidden="1" outlineLevel="1">
      <c r="B2275" t="s">
        <v>1974</v>
      </c>
      <c r="C2275" t="s">
        <v>2</v>
      </c>
      <c r="D2275" t="s">
        <v>1</v>
      </c>
      <c r="E2275" s="12">
        <v>2979732</v>
      </c>
      <c r="F2275" t="s">
        <v>1975</v>
      </c>
    </row>
    <row r="2276" spans="2:6" ht="15" hidden="1" outlineLevel="1">
      <c r="B2276" t="s">
        <v>1976</v>
      </c>
      <c r="C2276" t="s">
        <v>2</v>
      </c>
      <c r="D2276" t="s">
        <v>74</v>
      </c>
      <c r="E2276" s="12">
        <v>510232</v>
      </c>
      <c r="F2276" t="s">
        <v>1976</v>
      </c>
    </row>
    <row r="2277" spans="2:5" ht="15" hidden="1" outlineLevel="1">
      <c r="B2277" t="s">
        <v>1935</v>
      </c>
      <c r="C2277" t="s">
        <v>2</v>
      </c>
      <c r="D2277" t="s">
        <v>1</v>
      </c>
      <c r="E2277" s="12">
        <v>282880</v>
      </c>
    </row>
    <row r="2278" spans="2:5" ht="15" hidden="1" outlineLevel="1">
      <c r="B2278" t="s">
        <v>1977</v>
      </c>
      <c r="C2278" t="s">
        <v>2</v>
      </c>
      <c r="D2278" t="s">
        <v>5</v>
      </c>
      <c r="E2278" s="12">
        <v>3426300</v>
      </c>
    </row>
    <row r="2279" spans="2:6" ht="15" hidden="1" outlineLevel="1">
      <c r="B2279" t="s">
        <v>1936</v>
      </c>
      <c r="C2279" t="s">
        <v>2</v>
      </c>
      <c r="D2279" t="s">
        <v>23</v>
      </c>
      <c r="E2279" s="12">
        <v>96559</v>
      </c>
      <c r="F2279" t="s">
        <v>1936</v>
      </c>
    </row>
    <row r="2280" spans="2:6" ht="15" hidden="1" outlineLevel="1">
      <c r="B2280" t="s">
        <v>1937</v>
      </c>
      <c r="C2280" t="s">
        <v>2</v>
      </c>
      <c r="D2280" t="s">
        <v>1</v>
      </c>
      <c r="E2280" s="12">
        <v>3000746</v>
      </c>
      <c r="F2280" t="s">
        <v>1937</v>
      </c>
    </row>
    <row r="2281" spans="2:6" ht="15" hidden="1" outlineLevel="1">
      <c r="B2281" t="s">
        <v>1978</v>
      </c>
      <c r="C2281" t="s">
        <v>2</v>
      </c>
      <c r="D2281" t="s">
        <v>58</v>
      </c>
      <c r="E2281" s="12">
        <v>135791</v>
      </c>
      <c r="F2281" t="s">
        <v>1978</v>
      </c>
    </row>
    <row r="2282" spans="2:6" ht="15" hidden="1" outlineLevel="1">
      <c r="B2282" t="s">
        <v>1940</v>
      </c>
      <c r="C2282" t="s">
        <v>2</v>
      </c>
      <c r="D2282" t="s">
        <v>16</v>
      </c>
      <c r="E2282" s="12">
        <v>1894620</v>
      </c>
      <c r="F2282" t="s">
        <v>1940</v>
      </c>
    </row>
    <row r="2283" spans="2:6" ht="15" hidden="1" outlineLevel="1">
      <c r="B2283" t="s">
        <v>1979</v>
      </c>
      <c r="C2283" t="s">
        <v>2</v>
      </c>
      <c r="D2283" t="s">
        <v>1</v>
      </c>
      <c r="E2283" s="12">
        <v>3344</v>
      </c>
      <c r="F2283" t="s">
        <v>1979</v>
      </c>
    </row>
    <row r="2284" spans="2:6" ht="15" hidden="1" outlineLevel="1">
      <c r="B2284" t="s">
        <v>1980</v>
      </c>
      <c r="C2284" t="s">
        <v>2</v>
      </c>
      <c r="D2284" t="s">
        <v>278</v>
      </c>
      <c r="E2284" s="12">
        <v>4947</v>
      </c>
      <c r="F2284" t="s">
        <v>1980</v>
      </c>
    </row>
    <row r="2285" spans="2:6" ht="15" hidden="1" outlineLevel="1">
      <c r="B2285" t="s">
        <v>1981</v>
      </c>
      <c r="C2285" t="s">
        <v>2</v>
      </c>
      <c r="D2285" t="s">
        <v>16</v>
      </c>
      <c r="E2285" s="12">
        <v>204330</v>
      </c>
      <c r="F2285" t="s">
        <v>1981</v>
      </c>
    </row>
    <row r="2286" spans="2:5" ht="15" hidden="1" outlineLevel="1">
      <c r="B2286" t="s">
        <v>1982</v>
      </c>
      <c r="C2286" t="s">
        <v>2</v>
      </c>
      <c r="D2286" t="s">
        <v>1</v>
      </c>
      <c r="E2286" s="12">
        <v>246642</v>
      </c>
    </row>
    <row r="2287" spans="2:6" ht="15" hidden="1" outlineLevel="1">
      <c r="B2287" t="s">
        <v>1983</v>
      </c>
      <c r="C2287" t="s">
        <v>2</v>
      </c>
      <c r="D2287" t="s">
        <v>278</v>
      </c>
      <c r="E2287" s="12">
        <v>2964</v>
      </c>
      <c r="F2287" t="s">
        <v>1983</v>
      </c>
    </row>
    <row r="2288" spans="2:5" ht="15" hidden="1" outlineLevel="1">
      <c r="B2288" t="s">
        <v>1984</v>
      </c>
      <c r="C2288" t="s">
        <v>2</v>
      </c>
      <c r="D2288" t="s">
        <v>13</v>
      </c>
      <c r="E2288" s="12">
        <v>375882</v>
      </c>
    </row>
    <row r="2289" spans="2:6" ht="15" hidden="1" outlineLevel="1">
      <c r="B2289" t="s">
        <v>1985</v>
      </c>
      <c r="C2289" t="s">
        <v>2</v>
      </c>
      <c r="D2289" t="s">
        <v>146</v>
      </c>
      <c r="E2289" s="12">
        <v>48840</v>
      </c>
      <c r="F2289" t="s">
        <v>1985</v>
      </c>
    </row>
    <row r="2290" spans="2:6" ht="15" hidden="1" outlineLevel="1">
      <c r="B2290" t="s">
        <v>1951</v>
      </c>
      <c r="C2290" t="s">
        <v>2</v>
      </c>
      <c r="D2290" t="s">
        <v>1</v>
      </c>
      <c r="E2290" s="12">
        <v>12975</v>
      </c>
      <c r="F2290" t="s">
        <v>1951</v>
      </c>
    </row>
    <row r="2291" spans="2:6" ht="15" hidden="1" outlineLevel="1">
      <c r="B2291" t="s">
        <v>1986</v>
      </c>
      <c r="C2291" t="s">
        <v>2</v>
      </c>
      <c r="D2291" t="s">
        <v>1</v>
      </c>
      <c r="E2291" s="12">
        <v>61200</v>
      </c>
      <c r="F2291" t="s">
        <v>1986</v>
      </c>
    </row>
    <row r="2292" spans="2:5" ht="15" hidden="1" outlineLevel="1">
      <c r="B2292" t="s">
        <v>1952</v>
      </c>
      <c r="C2292" t="s">
        <v>2</v>
      </c>
      <c r="D2292" t="s">
        <v>5</v>
      </c>
      <c r="E2292" s="12">
        <v>1720193</v>
      </c>
    </row>
    <row r="2293" spans="2:6" ht="15" hidden="1" outlineLevel="1">
      <c r="B2293" t="s">
        <v>1987</v>
      </c>
      <c r="C2293" t="s">
        <v>2</v>
      </c>
      <c r="D2293" t="s">
        <v>1</v>
      </c>
      <c r="E2293" s="12">
        <v>461852</v>
      </c>
      <c r="F2293" t="s">
        <v>1987</v>
      </c>
    </row>
    <row r="2294" spans="2:6" ht="15" hidden="1" outlineLevel="1">
      <c r="B2294" t="s">
        <v>1988</v>
      </c>
      <c r="C2294" t="s">
        <v>2</v>
      </c>
      <c r="D2294" t="s">
        <v>23</v>
      </c>
      <c r="E2294" s="12">
        <v>221390</v>
      </c>
      <c r="F2294" t="s">
        <v>1988</v>
      </c>
    </row>
    <row r="2295" spans="2:5" ht="15" hidden="1" outlineLevel="1">
      <c r="B2295" t="s">
        <v>1989</v>
      </c>
      <c r="C2295" t="s">
        <v>2</v>
      </c>
      <c r="D2295" t="s">
        <v>1</v>
      </c>
      <c r="E2295" s="12">
        <v>21730</v>
      </c>
    </row>
    <row r="2296" spans="2:6" ht="15" hidden="1" outlineLevel="1">
      <c r="B2296" t="s">
        <v>1953</v>
      </c>
      <c r="C2296" t="s">
        <v>2</v>
      </c>
      <c r="D2296" t="s">
        <v>1511</v>
      </c>
      <c r="E2296" s="12">
        <v>191262</v>
      </c>
      <c r="F2296" t="s">
        <v>1953</v>
      </c>
    </row>
    <row r="2297" spans="2:6" ht="15" hidden="1" outlineLevel="1">
      <c r="B2297" t="s">
        <v>1954</v>
      </c>
      <c r="C2297" t="s">
        <v>2</v>
      </c>
      <c r="D2297" t="s">
        <v>5</v>
      </c>
      <c r="E2297" s="12">
        <v>53001</v>
      </c>
      <c r="F2297" t="s">
        <v>1954</v>
      </c>
    </row>
    <row r="2298" spans="2:5" ht="15" hidden="1" outlineLevel="1">
      <c r="B2298" t="s">
        <v>1990</v>
      </c>
      <c r="C2298" t="s">
        <v>2</v>
      </c>
      <c r="D2298" t="s">
        <v>254</v>
      </c>
      <c r="E2298" s="12">
        <v>69420</v>
      </c>
    </row>
    <row r="2299" spans="2:6" ht="15" hidden="1" outlineLevel="1">
      <c r="B2299" t="s">
        <v>1955</v>
      </c>
      <c r="C2299" t="s">
        <v>2</v>
      </c>
      <c r="D2299" t="s">
        <v>999</v>
      </c>
      <c r="E2299" s="12">
        <v>565383</v>
      </c>
      <c r="F2299" t="s">
        <v>1991</v>
      </c>
    </row>
    <row r="2300" spans="2:5" ht="15" hidden="1" outlineLevel="1">
      <c r="B2300" t="s">
        <v>1957</v>
      </c>
      <c r="C2300" t="s">
        <v>2</v>
      </c>
      <c r="D2300" t="s">
        <v>1</v>
      </c>
      <c r="E2300" s="12">
        <v>82990</v>
      </c>
    </row>
    <row r="2301" spans="2:6" ht="15" hidden="1" outlineLevel="1">
      <c r="B2301" t="s">
        <v>1958</v>
      </c>
      <c r="C2301" t="s">
        <v>2</v>
      </c>
      <c r="D2301" t="s">
        <v>39</v>
      </c>
      <c r="E2301" s="12">
        <v>1371651</v>
      </c>
      <c r="F2301" t="s">
        <v>1958</v>
      </c>
    </row>
    <row r="2302" spans="2:6" ht="15" hidden="1" outlineLevel="1">
      <c r="B2302" t="s">
        <v>1992</v>
      </c>
      <c r="C2302" t="s">
        <v>2</v>
      </c>
      <c r="D2302" t="s">
        <v>1</v>
      </c>
      <c r="E2302" s="12">
        <v>1532674</v>
      </c>
      <c r="F2302" t="s">
        <v>1993</v>
      </c>
    </row>
    <row r="2303" spans="2:6" ht="15" hidden="1" outlineLevel="1">
      <c r="B2303" t="s">
        <v>1994</v>
      </c>
      <c r="C2303" t="s">
        <v>2</v>
      </c>
      <c r="D2303" t="s">
        <v>1</v>
      </c>
      <c r="E2303" s="12">
        <v>800120</v>
      </c>
      <c r="F2303" t="s">
        <v>1994</v>
      </c>
    </row>
    <row r="2304" spans="2:6" ht="15" hidden="1" outlineLevel="1">
      <c r="B2304" t="s">
        <v>1960</v>
      </c>
      <c r="C2304" t="s">
        <v>2</v>
      </c>
      <c r="D2304" t="s">
        <v>16</v>
      </c>
      <c r="E2304" s="12">
        <v>1122030</v>
      </c>
      <c r="F2304" t="s">
        <v>1960</v>
      </c>
    </row>
    <row r="2305" spans="2:5" ht="15" hidden="1" outlineLevel="1">
      <c r="B2305" t="s">
        <v>1995</v>
      </c>
      <c r="C2305" t="s">
        <v>2</v>
      </c>
      <c r="D2305" t="s">
        <v>133</v>
      </c>
      <c r="E2305" s="12">
        <v>106027</v>
      </c>
    </row>
    <row r="2306" spans="2:7" ht="15" hidden="1" outlineLevel="1">
      <c r="B2306" t="s">
        <v>1996</v>
      </c>
      <c r="C2306" t="s">
        <v>2</v>
      </c>
      <c r="D2306" t="s">
        <v>104</v>
      </c>
      <c r="E2306" s="12">
        <v>2779500</v>
      </c>
      <c r="F2306" t="s">
        <v>4391</v>
      </c>
      <c r="G2306" t="s">
        <v>1959</v>
      </c>
    </row>
    <row r="2307" spans="2:6" ht="15" hidden="1" outlineLevel="1">
      <c r="B2307" t="s">
        <v>1997</v>
      </c>
      <c r="C2307" t="s">
        <v>2</v>
      </c>
      <c r="D2307" t="s">
        <v>1</v>
      </c>
      <c r="E2307" s="12">
        <v>33456</v>
      </c>
      <c r="F2307" t="s">
        <v>1997</v>
      </c>
    </row>
    <row r="2308" spans="2:6" ht="15" hidden="1" outlineLevel="1">
      <c r="B2308" t="s">
        <v>1961</v>
      </c>
      <c r="C2308" t="s">
        <v>2</v>
      </c>
      <c r="D2308" t="s">
        <v>268</v>
      </c>
      <c r="E2308" s="12">
        <v>1009375</v>
      </c>
      <c r="F2308" t="s">
        <v>1998</v>
      </c>
    </row>
    <row r="2309" spans="2:5" ht="15" hidden="1" outlineLevel="1">
      <c r="B2309" t="s">
        <v>1999</v>
      </c>
      <c r="C2309" t="s">
        <v>2</v>
      </c>
      <c r="D2309" t="s">
        <v>2000</v>
      </c>
      <c r="E2309" s="12">
        <v>9648</v>
      </c>
    </row>
    <row r="2310" spans="2:5" ht="15" hidden="1" outlineLevel="1">
      <c r="B2310" t="s">
        <v>2001</v>
      </c>
      <c r="C2310" t="s">
        <v>2</v>
      </c>
      <c r="D2310" t="s">
        <v>146</v>
      </c>
      <c r="E2310" s="12">
        <v>604816</v>
      </c>
    </row>
    <row r="2311" spans="2:5" ht="15" hidden="1" outlineLevel="1">
      <c r="B2311" t="s">
        <v>2002</v>
      </c>
      <c r="C2311" t="s">
        <v>2</v>
      </c>
      <c r="D2311" t="s">
        <v>1</v>
      </c>
      <c r="E2311" s="12">
        <v>11872</v>
      </c>
    </row>
    <row r="2312" spans="2:6" ht="15" hidden="1" outlineLevel="1">
      <c r="B2312" t="s">
        <v>2003</v>
      </c>
      <c r="C2312" t="s">
        <v>2</v>
      </c>
      <c r="D2312" t="s">
        <v>1</v>
      </c>
      <c r="E2312" s="12">
        <v>1316516</v>
      </c>
      <c r="F2312" t="s">
        <v>2003</v>
      </c>
    </row>
    <row r="2313" spans="2:5" ht="15" hidden="1" outlineLevel="1">
      <c r="B2313" t="s">
        <v>1963</v>
      </c>
      <c r="C2313" t="s">
        <v>2</v>
      </c>
      <c r="D2313" t="s">
        <v>1</v>
      </c>
      <c r="E2313" s="12">
        <v>80028</v>
      </c>
    </row>
    <row r="2314" spans="2:5" ht="15" hidden="1" outlineLevel="1">
      <c r="B2314" t="s">
        <v>2004</v>
      </c>
      <c r="C2314" t="s">
        <v>2</v>
      </c>
      <c r="D2314" t="s">
        <v>1</v>
      </c>
      <c r="E2314" s="12">
        <v>375840</v>
      </c>
    </row>
    <row r="2315" spans="2:5" ht="15" hidden="1" outlineLevel="1">
      <c r="B2315" t="s">
        <v>1964</v>
      </c>
      <c r="C2315" t="s">
        <v>2</v>
      </c>
      <c r="D2315" t="s">
        <v>1</v>
      </c>
      <c r="E2315" s="12">
        <v>41748</v>
      </c>
    </row>
    <row r="2316" spans="2:5" ht="15" hidden="1" outlineLevel="1">
      <c r="B2316" t="s">
        <v>1965</v>
      </c>
      <c r="C2316" t="s">
        <v>2</v>
      </c>
      <c r="D2316" t="s">
        <v>1</v>
      </c>
      <c r="E2316" s="12">
        <v>732375</v>
      </c>
    </row>
    <row r="2317" spans="2:5" ht="15" hidden="1" outlineLevel="1">
      <c r="B2317" t="s">
        <v>1966</v>
      </c>
      <c r="C2317" t="s">
        <v>2</v>
      </c>
      <c r="D2317" t="s">
        <v>16</v>
      </c>
      <c r="E2317" s="12">
        <v>777135</v>
      </c>
    </row>
    <row r="2318" spans="2:8" ht="15" hidden="1" outlineLevel="1">
      <c r="B2318" t="s">
        <v>2005</v>
      </c>
      <c r="C2318" t="s">
        <v>2</v>
      </c>
      <c r="D2318" t="s">
        <v>104</v>
      </c>
      <c r="E2318" s="12">
        <v>1354947</v>
      </c>
      <c r="F2318" t="s">
        <v>4392</v>
      </c>
      <c r="G2318" t="s">
        <v>4393</v>
      </c>
      <c r="H2318" t="s">
        <v>2006</v>
      </c>
    </row>
    <row r="2319" spans="2:6" ht="15" hidden="1" outlineLevel="1">
      <c r="B2319" t="s">
        <v>2007</v>
      </c>
      <c r="C2319" t="s">
        <v>2</v>
      </c>
      <c r="D2319" t="s">
        <v>1</v>
      </c>
      <c r="E2319" s="12">
        <v>133570</v>
      </c>
      <c r="F2319" t="s">
        <v>2007</v>
      </c>
    </row>
    <row r="2320" spans="2:5" ht="15" hidden="1" outlineLevel="1">
      <c r="B2320" t="s">
        <v>2008</v>
      </c>
      <c r="C2320" t="s">
        <v>2</v>
      </c>
      <c r="D2320" t="s">
        <v>1</v>
      </c>
      <c r="E2320" s="12">
        <v>609293</v>
      </c>
    </row>
    <row r="2321" spans="2:6" ht="15" hidden="1" outlineLevel="1">
      <c r="B2321" t="s">
        <v>2009</v>
      </c>
      <c r="C2321" t="s">
        <v>2</v>
      </c>
      <c r="D2321" t="s">
        <v>74</v>
      </c>
      <c r="E2321" s="12">
        <v>1295272</v>
      </c>
      <c r="F2321" t="s">
        <v>2010</v>
      </c>
    </row>
    <row r="2322" spans="2:6" ht="15" hidden="1" outlineLevel="1">
      <c r="B2322" t="s">
        <v>2011</v>
      </c>
      <c r="C2322" t="s">
        <v>2</v>
      </c>
      <c r="D2322" t="s">
        <v>1790</v>
      </c>
      <c r="E2322" s="12">
        <v>86636</v>
      </c>
      <c r="F2322" t="s">
        <v>2011</v>
      </c>
    </row>
    <row r="2323" spans="2:6" ht="15" hidden="1" outlineLevel="1">
      <c r="B2323" t="s">
        <v>1969</v>
      </c>
      <c r="C2323" t="s">
        <v>2</v>
      </c>
      <c r="D2323" t="s">
        <v>47</v>
      </c>
      <c r="E2323" s="12">
        <v>44814</v>
      </c>
      <c r="F2323" t="s">
        <v>1969</v>
      </c>
    </row>
    <row r="2324" spans="2:5" ht="15" hidden="1" outlineLevel="1">
      <c r="B2324" t="s">
        <v>2012</v>
      </c>
      <c r="C2324" t="s">
        <v>2</v>
      </c>
      <c r="D2324" t="s">
        <v>1</v>
      </c>
      <c r="E2324" s="12">
        <v>127676</v>
      </c>
    </row>
    <row r="2325" spans="1:5" ht="15" collapsed="1">
      <c r="A2325" t="s">
        <v>2618</v>
      </c>
      <c r="D2325" s="1">
        <f>COUNTA(D2326:D2372)</f>
        <v>47</v>
      </c>
      <c r="E2325" s="11">
        <f>SUM(E2326:E2372)</f>
        <v>90910525</v>
      </c>
    </row>
    <row r="2326" spans="2:6" ht="15" hidden="1" outlineLevel="1">
      <c r="B2326" t="s">
        <v>2619</v>
      </c>
      <c r="C2326" t="s">
        <v>0</v>
      </c>
      <c r="D2326" t="s">
        <v>1</v>
      </c>
      <c r="E2326" s="12">
        <v>96585</v>
      </c>
      <c r="F2326" t="s">
        <v>2619</v>
      </c>
    </row>
    <row r="2327" spans="2:6" ht="15" hidden="1" outlineLevel="1">
      <c r="B2327" t="s">
        <v>2620</v>
      </c>
      <c r="C2327" t="s">
        <v>0</v>
      </c>
      <c r="D2327" t="s">
        <v>1</v>
      </c>
      <c r="E2327" s="12">
        <v>4803825</v>
      </c>
      <c r="F2327" t="s">
        <v>2621</v>
      </c>
    </row>
    <row r="2328" spans="2:6" ht="15" hidden="1" outlineLevel="1">
      <c r="B2328" t="s">
        <v>2622</v>
      </c>
      <c r="C2328" t="s">
        <v>0</v>
      </c>
      <c r="D2328" t="s">
        <v>419</v>
      </c>
      <c r="E2328" s="12">
        <v>13090</v>
      </c>
      <c r="F2328" t="s">
        <v>2622</v>
      </c>
    </row>
    <row r="2329" spans="2:5" ht="15" hidden="1" outlineLevel="1">
      <c r="B2329" t="s">
        <v>2623</v>
      </c>
      <c r="C2329" t="s">
        <v>0</v>
      </c>
      <c r="D2329" t="s">
        <v>13</v>
      </c>
      <c r="E2329" s="12">
        <v>704160</v>
      </c>
    </row>
    <row r="2330" spans="2:5" ht="15" hidden="1" outlineLevel="1">
      <c r="B2330" t="s">
        <v>2624</v>
      </c>
      <c r="C2330" t="s">
        <v>0</v>
      </c>
      <c r="D2330" t="s">
        <v>100</v>
      </c>
      <c r="E2330" s="12">
        <v>167700</v>
      </c>
    </row>
    <row r="2331" spans="2:6" ht="15" hidden="1" outlineLevel="1">
      <c r="B2331" t="s">
        <v>2625</v>
      </c>
      <c r="C2331" t="s">
        <v>0</v>
      </c>
      <c r="D2331" t="s">
        <v>5</v>
      </c>
      <c r="E2331" s="12">
        <v>210375</v>
      </c>
      <c r="F2331" t="s">
        <v>2625</v>
      </c>
    </row>
    <row r="2332" spans="2:5" ht="15" hidden="1" outlineLevel="1">
      <c r="B2332" t="s">
        <v>2626</v>
      </c>
      <c r="C2332" t="s">
        <v>0</v>
      </c>
      <c r="D2332" t="s">
        <v>1</v>
      </c>
      <c r="E2332" s="12">
        <v>6200</v>
      </c>
    </row>
    <row r="2333" spans="2:6" ht="15" hidden="1" outlineLevel="1">
      <c r="B2333" t="s">
        <v>2627</v>
      </c>
      <c r="C2333" t="s">
        <v>0</v>
      </c>
      <c r="D2333" t="s">
        <v>1</v>
      </c>
      <c r="E2333" s="12">
        <v>281710</v>
      </c>
      <c r="F2333" t="s">
        <v>2627</v>
      </c>
    </row>
    <row r="2334" spans="2:5" ht="15" hidden="1" outlineLevel="1">
      <c r="B2334" t="s">
        <v>2628</v>
      </c>
      <c r="C2334" t="s">
        <v>0</v>
      </c>
      <c r="D2334" t="s">
        <v>1</v>
      </c>
      <c r="E2334" s="12">
        <v>130200</v>
      </c>
    </row>
    <row r="2335" spans="2:6" ht="15" hidden="1" outlineLevel="1">
      <c r="B2335" t="s">
        <v>2629</v>
      </c>
      <c r="C2335" t="s">
        <v>0</v>
      </c>
      <c r="D2335" t="s">
        <v>1511</v>
      </c>
      <c r="E2335" s="12">
        <v>228285</v>
      </c>
      <c r="F2335" t="s">
        <v>2629</v>
      </c>
    </row>
    <row r="2336" spans="2:5" ht="15" hidden="1" outlineLevel="1">
      <c r="B2336" t="s">
        <v>2630</v>
      </c>
      <c r="C2336" t="s">
        <v>0</v>
      </c>
      <c r="D2336" t="s">
        <v>13</v>
      </c>
      <c r="E2336" s="12">
        <v>96307</v>
      </c>
    </row>
    <row r="2337" spans="2:6" ht="15" hidden="1" outlineLevel="1">
      <c r="B2337" t="s">
        <v>2631</v>
      </c>
      <c r="C2337" t="s">
        <v>0</v>
      </c>
      <c r="D2337" t="s">
        <v>13</v>
      </c>
      <c r="E2337" s="12">
        <v>1102900</v>
      </c>
      <c r="F2337" t="s">
        <v>2631</v>
      </c>
    </row>
    <row r="2338" spans="2:5" ht="15" hidden="1" outlineLevel="1">
      <c r="B2338" t="s">
        <v>2632</v>
      </c>
      <c r="C2338" t="s">
        <v>0</v>
      </c>
      <c r="D2338" t="s">
        <v>1</v>
      </c>
      <c r="E2338" s="12">
        <v>615276</v>
      </c>
    </row>
    <row r="2339" spans="2:5" ht="15" hidden="1" outlineLevel="1">
      <c r="B2339" t="s">
        <v>2633</v>
      </c>
      <c r="C2339" t="s">
        <v>0</v>
      </c>
      <c r="D2339" t="s">
        <v>286</v>
      </c>
      <c r="E2339" s="12">
        <v>485000</v>
      </c>
    </row>
    <row r="2340" spans="2:6" ht="15" hidden="1" outlineLevel="1">
      <c r="B2340" t="s">
        <v>2634</v>
      </c>
      <c r="C2340" t="s">
        <v>0</v>
      </c>
      <c r="D2340" t="s">
        <v>1</v>
      </c>
      <c r="E2340" s="12">
        <v>681777</v>
      </c>
      <c r="F2340" t="s">
        <v>2634</v>
      </c>
    </row>
    <row r="2341" spans="2:5" ht="15" hidden="1" outlineLevel="1">
      <c r="B2341" t="s">
        <v>2635</v>
      </c>
      <c r="C2341" t="s">
        <v>0</v>
      </c>
      <c r="D2341" t="s">
        <v>16</v>
      </c>
      <c r="E2341" s="12">
        <v>30797</v>
      </c>
    </row>
    <row r="2342" spans="2:5" ht="15" hidden="1" outlineLevel="1">
      <c r="B2342" t="s">
        <v>2636</v>
      </c>
      <c r="C2342" t="s">
        <v>0</v>
      </c>
      <c r="D2342" t="s">
        <v>1</v>
      </c>
      <c r="E2342" s="12">
        <v>1201008</v>
      </c>
    </row>
    <row r="2343" spans="2:5" ht="15" hidden="1" outlineLevel="1">
      <c r="B2343" t="s">
        <v>2637</v>
      </c>
      <c r="C2343" t="s">
        <v>0</v>
      </c>
      <c r="D2343" t="s">
        <v>53</v>
      </c>
      <c r="E2343" s="12">
        <v>31106</v>
      </c>
    </row>
    <row r="2344" spans="2:6" ht="15" hidden="1" outlineLevel="1">
      <c r="B2344" t="s">
        <v>2638</v>
      </c>
      <c r="C2344" t="s">
        <v>0</v>
      </c>
      <c r="D2344" t="s">
        <v>146</v>
      </c>
      <c r="E2344" s="12">
        <v>488824</v>
      </c>
      <c r="F2344" t="s">
        <v>2638</v>
      </c>
    </row>
    <row r="2345" spans="2:5" ht="15" hidden="1" outlineLevel="1">
      <c r="B2345" t="s">
        <v>2639</v>
      </c>
      <c r="C2345" t="s">
        <v>0</v>
      </c>
      <c r="D2345" t="s">
        <v>16</v>
      </c>
      <c r="E2345" s="12">
        <v>138600</v>
      </c>
    </row>
    <row r="2346" spans="2:5" ht="15" hidden="1" outlineLevel="1">
      <c r="B2346" t="s">
        <v>2640</v>
      </c>
      <c r="C2346" t="s">
        <v>0</v>
      </c>
      <c r="D2346" t="s">
        <v>1</v>
      </c>
      <c r="E2346" s="12">
        <v>2594761</v>
      </c>
    </row>
    <row r="2347" spans="2:20" ht="15" hidden="1" outlineLevel="1">
      <c r="B2347" t="s">
        <v>2641</v>
      </c>
      <c r="C2347" t="s">
        <v>0</v>
      </c>
      <c r="D2347" t="s">
        <v>67</v>
      </c>
      <c r="E2347" s="12">
        <v>19266170</v>
      </c>
      <c r="F2347" t="s">
        <v>4535</v>
      </c>
      <c r="G2347" t="s">
        <v>4536</v>
      </c>
      <c r="H2347" t="s">
        <v>4537</v>
      </c>
      <c r="I2347" t="s">
        <v>4538</v>
      </c>
      <c r="J2347" t="s">
        <v>4539</v>
      </c>
      <c r="K2347" t="s">
        <v>4540</v>
      </c>
      <c r="L2347" t="s">
        <v>4541</v>
      </c>
      <c r="M2347" t="s">
        <v>4542</v>
      </c>
      <c r="N2347" t="s">
        <v>4543</v>
      </c>
      <c r="O2347" t="s">
        <v>4544</v>
      </c>
      <c r="P2347" t="s">
        <v>4545</v>
      </c>
      <c r="Q2347" t="s">
        <v>4546</v>
      </c>
      <c r="R2347" t="s">
        <v>4547</v>
      </c>
      <c r="S2347" t="s">
        <v>2644</v>
      </c>
      <c r="T2347" t="s">
        <v>2645</v>
      </c>
    </row>
    <row r="2348" spans="2:6" ht="15" hidden="1" outlineLevel="1">
      <c r="B2348" t="s">
        <v>2646</v>
      </c>
      <c r="C2348" t="s">
        <v>2</v>
      </c>
      <c r="D2348" t="s">
        <v>5</v>
      </c>
      <c r="E2348" s="12">
        <v>263466</v>
      </c>
      <c r="F2348" t="s">
        <v>2646</v>
      </c>
    </row>
    <row r="2349" spans="2:6" ht="15" hidden="1" outlineLevel="1">
      <c r="B2349" t="s">
        <v>2647</v>
      </c>
      <c r="C2349" t="s">
        <v>2</v>
      </c>
      <c r="D2349" t="s">
        <v>146</v>
      </c>
      <c r="E2349" s="12">
        <v>244260</v>
      </c>
      <c r="F2349" t="s">
        <v>2647</v>
      </c>
    </row>
    <row r="2350" spans="2:6" ht="15" hidden="1" outlineLevel="1">
      <c r="B2350" t="s">
        <v>2620</v>
      </c>
      <c r="C2350" t="s">
        <v>2</v>
      </c>
      <c r="D2350" t="s">
        <v>1</v>
      </c>
      <c r="E2350" s="12">
        <v>5457789</v>
      </c>
      <c r="F2350" t="s">
        <v>2621</v>
      </c>
    </row>
    <row r="2351" spans="2:6" ht="15" hidden="1" outlineLevel="1">
      <c r="B2351" t="s">
        <v>2622</v>
      </c>
      <c r="C2351" t="s">
        <v>2</v>
      </c>
      <c r="D2351" t="s">
        <v>5</v>
      </c>
      <c r="E2351" s="12">
        <v>1989610</v>
      </c>
      <c r="F2351" t="s">
        <v>2622</v>
      </c>
    </row>
    <row r="2352" spans="2:6" ht="15" hidden="1" outlineLevel="1">
      <c r="B2352" t="s">
        <v>2648</v>
      </c>
      <c r="C2352" t="s">
        <v>2</v>
      </c>
      <c r="D2352" t="s">
        <v>5</v>
      </c>
      <c r="E2352" s="12">
        <v>2276940</v>
      </c>
      <c r="F2352" t="s">
        <v>2648</v>
      </c>
    </row>
    <row r="2353" spans="2:6" ht="15" hidden="1" outlineLevel="1">
      <c r="B2353" t="s">
        <v>2649</v>
      </c>
      <c r="C2353" t="s">
        <v>2</v>
      </c>
      <c r="D2353" t="s">
        <v>1</v>
      </c>
      <c r="E2353" s="12">
        <v>58743</v>
      </c>
      <c r="F2353" t="s">
        <v>2649</v>
      </c>
    </row>
    <row r="2354" spans="2:6" ht="15" hidden="1" outlineLevel="1">
      <c r="B2354" t="s">
        <v>2627</v>
      </c>
      <c r="C2354" t="s">
        <v>2</v>
      </c>
      <c r="D2354" t="s">
        <v>1</v>
      </c>
      <c r="E2354" s="12">
        <v>101568</v>
      </c>
      <c r="F2354" t="s">
        <v>2627</v>
      </c>
    </row>
    <row r="2355" spans="2:5" ht="15" hidden="1" outlineLevel="1">
      <c r="B2355" t="s">
        <v>2628</v>
      </c>
      <c r="C2355" t="s">
        <v>2</v>
      </c>
      <c r="D2355" t="s">
        <v>1</v>
      </c>
      <c r="E2355" s="12">
        <v>281350</v>
      </c>
    </row>
    <row r="2356" spans="2:6" ht="15" hidden="1" outlineLevel="1">
      <c r="B2356" t="s">
        <v>2631</v>
      </c>
      <c r="C2356" t="s">
        <v>2</v>
      </c>
      <c r="D2356" t="s">
        <v>13</v>
      </c>
      <c r="E2356" s="12">
        <v>1414195</v>
      </c>
      <c r="F2356" t="s">
        <v>2631</v>
      </c>
    </row>
    <row r="2357" spans="2:5" ht="15" hidden="1" outlineLevel="1">
      <c r="B2357" t="s">
        <v>2650</v>
      </c>
      <c r="C2357" t="s">
        <v>2</v>
      </c>
      <c r="D2357" t="s">
        <v>47</v>
      </c>
      <c r="E2357" s="12">
        <v>1014300</v>
      </c>
    </row>
    <row r="2358" spans="2:5" ht="15" hidden="1" outlineLevel="1">
      <c r="B2358" t="s">
        <v>2632</v>
      </c>
      <c r="C2358" t="s">
        <v>2</v>
      </c>
      <c r="D2358" t="s">
        <v>5</v>
      </c>
      <c r="E2358" s="12">
        <v>1321600</v>
      </c>
    </row>
    <row r="2359" spans="2:5" ht="15" hidden="1" outlineLevel="1">
      <c r="B2359" t="s">
        <v>2651</v>
      </c>
      <c r="C2359" t="s">
        <v>2</v>
      </c>
      <c r="D2359" t="s">
        <v>16</v>
      </c>
      <c r="E2359" s="12">
        <v>783830</v>
      </c>
    </row>
    <row r="2360" spans="2:6" ht="15" hidden="1" outlineLevel="1">
      <c r="B2360" t="s">
        <v>2634</v>
      </c>
      <c r="C2360" t="s">
        <v>2</v>
      </c>
      <c r="D2360" t="s">
        <v>1</v>
      </c>
      <c r="E2360" s="12">
        <v>2529656</v>
      </c>
      <c r="F2360" t="s">
        <v>2634</v>
      </c>
    </row>
    <row r="2361" spans="2:5" ht="15" hidden="1" outlineLevel="1">
      <c r="B2361" t="s">
        <v>2652</v>
      </c>
      <c r="C2361" t="s">
        <v>2</v>
      </c>
      <c r="D2361" t="s">
        <v>81</v>
      </c>
      <c r="E2361" s="12">
        <v>475993</v>
      </c>
    </row>
    <row r="2362" spans="2:5" ht="15" hidden="1" outlineLevel="1">
      <c r="B2362" t="s">
        <v>2653</v>
      </c>
      <c r="C2362" t="s">
        <v>2</v>
      </c>
      <c r="D2362" t="s">
        <v>74</v>
      </c>
      <c r="E2362" s="12">
        <v>37990</v>
      </c>
    </row>
    <row r="2363" spans="2:5" ht="15" hidden="1" outlineLevel="1">
      <c r="B2363" t="s">
        <v>2636</v>
      </c>
      <c r="C2363" t="s">
        <v>2</v>
      </c>
      <c r="D2363" t="s">
        <v>5</v>
      </c>
      <c r="E2363" s="12">
        <v>4129164</v>
      </c>
    </row>
    <row r="2364" spans="2:5" ht="15" hidden="1" outlineLevel="1">
      <c r="B2364" t="s">
        <v>2654</v>
      </c>
      <c r="C2364" t="s">
        <v>2</v>
      </c>
      <c r="D2364" t="s">
        <v>32</v>
      </c>
      <c r="E2364" s="12">
        <v>816561</v>
      </c>
    </row>
    <row r="2365" spans="2:5" ht="15" hidden="1" outlineLevel="1">
      <c r="B2365" t="s">
        <v>2637</v>
      </c>
      <c r="C2365" t="s">
        <v>2</v>
      </c>
      <c r="D2365" t="s">
        <v>39</v>
      </c>
      <c r="E2365" s="12">
        <v>1273984</v>
      </c>
    </row>
    <row r="2366" spans="2:6" ht="15" hidden="1" outlineLevel="1">
      <c r="B2366" t="s">
        <v>2638</v>
      </c>
      <c r="C2366" t="s">
        <v>2</v>
      </c>
      <c r="D2366" t="s">
        <v>286</v>
      </c>
      <c r="E2366" s="12">
        <v>1297227</v>
      </c>
      <c r="F2366" t="s">
        <v>2638</v>
      </c>
    </row>
    <row r="2367" spans="2:5" ht="15" hidden="1" outlineLevel="1">
      <c r="B2367" t="s">
        <v>2655</v>
      </c>
      <c r="C2367" t="s">
        <v>2</v>
      </c>
      <c r="D2367" t="s">
        <v>1</v>
      </c>
      <c r="E2367" s="12">
        <v>9900</v>
      </c>
    </row>
    <row r="2368" spans="2:5" ht="15" hidden="1" outlineLevel="1">
      <c r="B2368" t="s">
        <v>2639</v>
      </c>
      <c r="C2368" t="s">
        <v>2</v>
      </c>
      <c r="D2368" t="s">
        <v>58</v>
      </c>
      <c r="E2368" s="12">
        <v>1198368</v>
      </c>
    </row>
    <row r="2369" spans="2:6" ht="15" hidden="1" outlineLevel="1">
      <c r="B2369" t="s">
        <v>2640</v>
      </c>
      <c r="C2369" t="s">
        <v>2</v>
      </c>
      <c r="D2369" t="s">
        <v>5</v>
      </c>
      <c r="E2369" s="12">
        <v>6180248</v>
      </c>
      <c r="F2369" t="s">
        <v>2640</v>
      </c>
    </row>
    <row r="2370" spans="2:23" ht="15" hidden="1" outlineLevel="1">
      <c r="B2370" t="s">
        <v>2641</v>
      </c>
      <c r="C2370" t="s">
        <v>2</v>
      </c>
      <c r="D2370" t="s">
        <v>67</v>
      </c>
      <c r="E2370" s="12">
        <v>19809335</v>
      </c>
      <c r="F2370" t="s">
        <v>4548</v>
      </c>
      <c r="G2370" t="s">
        <v>4538</v>
      </c>
      <c r="H2370" t="s">
        <v>4537</v>
      </c>
      <c r="I2370" t="s">
        <v>4536</v>
      </c>
      <c r="J2370" t="s">
        <v>4539</v>
      </c>
      <c r="K2370" t="s">
        <v>4540</v>
      </c>
      <c r="L2370" t="s">
        <v>4549</v>
      </c>
      <c r="M2370" t="s">
        <v>4550</v>
      </c>
      <c r="N2370" t="s">
        <v>4542</v>
      </c>
      <c r="O2370" t="s">
        <v>4541</v>
      </c>
      <c r="P2370" t="s">
        <v>4551</v>
      </c>
      <c r="Q2370" t="s">
        <v>4552</v>
      </c>
      <c r="R2370" t="s">
        <v>4553</v>
      </c>
      <c r="S2370" t="s">
        <v>2656</v>
      </c>
      <c r="T2370" t="s">
        <v>2642</v>
      </c>
      <c r="U2370" t="s">
        <v>2657</v>
      </c>
      <c r="V2370" t="s">
        <v>2643</v>
      </c>
      <c r="W2370" t="s">
        <v>2658</v>
      </c>
    </row>
    <row r="2371" spans="2:6" ht="15" hidden="1" outlineLevel="1">
      <c r="B2371" t="s">
        <v>2659</v>
      </c>
      <c r="C2371" t="s">
        <v>2</v>
      </c>
      <c r="D2371" t="s">
        <v>1</v>
      </c>
      <c r="E2371" s="12">
        <v>20757</v>
      </c>
      <c r="F2371" t="s">
        <v>4865</v>
      </c>
    </row>
    <row r="2372" spans="2:6" ht="15" hidden="1" outlineLevel="1">
      <c r="B2372" t="s">
        <v>2660</v>
      </c>
      <c r="C2372" t="s">
        <v>2</v>
      </c>
      <c r="D2372" t="s">
        <v>1</v>
      </c>
      <c r="E2372" s="12">
        <v>4549035</v>
      </c>
      <c r="F2372" t="s">
        <v>2661</v>
      </c>
    </row>
    <row r="2373" spans="1:5" ht="15" collapsed="1">
      <c r="A2373" t="s">
        <v>2838</v>
      </c>
      <c r="D2373" s="1">
        <f>COUNTA(D2374:D2379)</f>
        <v>6</v>
      </c>
      <c r="E2373" s="11">
        <f>SUM(E2374:E2379)</f>
        <v>90339693</v>
      </c>
    </row>
    <row r="2374" spans="2:5" ht="15" hidden="1" outlineLevel="1">
      <c r="B2374" t="s">
        <v>2839</v>
      </c>
      <c r="C2374" t="s">
        <v>0</v>
      </c>
      <c r="D2374" t="s">
        <v>16</v>
      </c>
      <c r="E2374" s="12">
        <v>4606848</v>
      </c>
    </row>
    <row r="2375" spans="2:6" ht="15" hidden="1" outlineLevel="1">
      <c r="B2375" t="s">
        <v>2840</v>
      </c>
      <c r="C2375" t="s">
        <v>0</v>
      </c>
      <c r="D2375" t="s">
        <v>118</v>
      </c>
      <c r="E2375" s="12">
        <v>157896</v>
      </c>
      <c r="F2375" t="s">
        <v>2841</v>
      </c>
    </row>
    <row r="2376" spans="2:6" ht="15" hidden="1" outlineLevel="1">
      <c r="B2376" t="s">
        <v>2842</v>
      </c>
      <c r="C2376" t="s">
        <v>0</v>
      </c>
      <c r="D2376" t="s">
        <v>16</v>
      </c>
      <c r="E2376" s="12">
        <v>5569950</v>
      </c>
      <c r="F2376" t="s">
        <v>2843</v>
      </c>
    </row>
    <row r="2377" spans="2:20" ht="15" hidden="1" outlineLevel="1">
      <c r="B2377" t="s">
        <v>2844</v>
      </c>
      <c r="C2377" t="s">
        <v>0</v>
      </c>
      <c r="D2377" t="s">
        <v>67</v>
      </c>
      <c r="E2377" s="12">
        <v>34413120</v>
      </c>
      <c r="F2377" t="s">
        <v>4601</v>
      </c>
      <c r="G2377" t="s">
        <v>4602</v>
      </c>
      <c r="H2377" t="s">
        <v>4603</v>
      </c>
      <c r="I2377" t="s">
        <v>4604</v>
      </c>
      <c r="J2377" t="s">
        <v>4605</v>
      </c>
      <c r="K2377" t="s">
        <v>4606</v>
      </c>
      <c r="L2377" t="s">
        <v>4607</v>
      </c>
      <c r="M2377" t="s">
        <v>4608</v>
      </c>
      <c r="N2377" t="s">
        <v>4609</v>
      </c>
      <c r="O2377" t="s">
        <v>4610</v>
      </c>
      <c r="P2377" t="s">
        <v>4611</v>
      </c>
      <c r="Q2377" t="s">
        <v>4612</v>
      </c>
      <c r="R2377" t="s">
        <v>4613</v>
      </c>
      <c r="S2377" t="s">
        <v>2846</v>
      </c>
      <c r="T2377" t="s">
        <v>2847</v>
      </c>
    </row>
    <row r="2378" spans="2:9" ht="15" hidden="1" outlineLevel="1">
      <c r="B2378" t="s">
        <v>2842</v>
      </c>
      <c r="C2378" t="s">
        <v>2</v>
      </c>
      <c r="D2378" t="s">
        <v>7</v>
      </c>
      <c r="E2378" s="12">
        <v>12149028</v>
      </c>
      <c r="F2378" t="s">
        <v>4614</v>
      </c>
      <c r="G2378" t="s">
        <v>4615</v>
      </c>
      <c r="H2378" t="s">
        <v>4616</v>
      </c>
      <c r="I2378" t="s">
        <v>2848</v>
      </c>
    </row>
    <row r="2379" spans="2:21" ht="15" hidden="1" outlineLevel="1">
      <c r="B2379" t="s">
        <v>2844</v>
      </c>
      <c r="C2379" t="s">
        <v>2</v>
      </c>
      <c r="D2379" t="s">
        <v>67</v>
      </c>
      <c r="E2379" s="12">
        <v>33442851</v>
      </c>
      <c r="F2379" t="s">
        <v>4601</v>
      </c>
      <c r="G2379" t="s">
        <v>4602</v>
      </c>
      <c r="H2379" t="s">
        <v>4603</v>
      </c>
      <c r="I2379" t="s">
        <v>4617</v>
      </c>
      <c r="J2379" t="s">
        <v>4604</v>
      </c>
      <c r="K2379" t="s">
        <v>4605</v>
      </c>
      <c r="L2379" t="s">
        <v>4606</v>
      </c>
      <c r="M2379" t="s">
        <v>4607</v>
      </c>
      <c r="N2379" t="s">
        <v>4610</v>
      </c>
      <c r="O2379" t="s">
        <v>4609</v>
      </c>
      <c r="P2379" t="s">
        <v>4618</v>
      </c>
      <c r="Q2379" t="s">
        <v>4608</v>
      </c>
      <c r="R2379" t="s">
        <v>4612</v>
      </c>
      <c r="S2379" t="s">
        <v>2845</v>
      </c>
      <c r="T2379" t="s">
        <v>2849</v>
      </c>
      <c r="U2379" t="s">
        <v>2850</v>
      </c>
    </row>
    <row r="2380" spans="1:5" ht="15" collapsed="1">
      <c r="A2380" t="s">
        <v>3965</v>
      </c>
      <c r="D2380" s="1">
        <f>COUNTA(D2381:D2402)</f>
        <v>22</v>
      </c>
      <c r="E2380" s="11">
        <f>SUM(E2381:E2402)</f>
        <v>82050002</v>
      </c>
    </row>
    <row r="2381" spans="2:9" ht="15" hidden="1" outlineLevel="1" collapsed="1">
      <c r="B2381" t="s">
        <v>3966</v>
      </c>
      <c r="C2381" t="s">
        <v>0</v>
      </c>
      <c r="D2381" t="s">
        <v>104</v>
      </c>
      <c r="E2381" s="12">
        <v>26263647</v>
      </c>
      <c r="F2381" t="s">
        <v>4842</v>
      </c>
      <c r="G2381" t="s">
        <v>4843</v>
      </c>
      <c r="H2381" t="s">
        <v>4844</v>
      </c>
      <c r="I2381" t="s">
        <v>3967</v>
      </c>
    </row>
    <row r="2382" spans="2:5" ht="15" hidden="1" outlineLevel="1">
      <c r="B2382" t="s">
        <v>3968</v>
      </c>
      <c r="C2382" t="s">
        <v>0</v>
      </c>
      <c r="D2382" t="s">
        <v>254</v>
      </c>
      <c r="E2382" s="12">
        <v>112658</v>
      </c>
    </row>
    <row r="2383" spans="2:9" ht="15" hidden="1" outlineLevel="1">
      <c r="B2383" t="s">
        <v>3969</v>
      </c>
      <c r="C2383" t="s">
        <v>0</v>
      </c>
      <c r="D2383" t="s">
        <v>104</v>
      </c>
      <c r="E2383" s="12">
        <v>10151880</v>
      </c>
      <c r="F2383" t="s">
        <v>4845</v>
      </c>
      <c r="G2383" t="s">
        <v>4846</v>
      </c>
      <c r="H2383" t="s">
        <v>4847</v>
      </c>
      <c r="I2383" t="s">
        <v>3970</v>
      </c>
    </row>
    <row r="2384" spans="2:5" ht="15" hidden="1" outlineLevel="1">
      <c r="B2384" t="s">
        <v>3971</v>
      </c>
      <c r="C2384" t="s">
        <v>0</v>
      </c>
      <c r="D2384" t="s">
        <v>32</v>
      </c>
      <c r="E2384" s="12">
        <v>110386</v>
      </c>
    </row>
    <row r="2385" spans="2:6" ht="15" hidden="1" outlineLevel="1">
      <c r="B2385" t="s">
        <v>3972</v>
      </c>
      <c r="C2385" t="s">
        <v>0</v>
      </c>
      <c r="D2385" t="s">
        <v>999</v>
      </c>
      <c r="E2385" s="12">
        <v>968856</v>
      </c>
      <c r="F2385" t="s">
        <v>3973</v>
      </c>
    </row>
    <row r="2386" spans="2:6" ht="15" hidden="1" outlineLevel="1">
      <c r="B2386" t="s">
        <v>3974</v>
      </c>
      <c r="C2386" t="s">
        <v>0</v>
      </c>
      <c r="D2386" t="s">
        <v>1</v>
      </c>
      <c r="E2386" s="12">
        <v>589</v>
      </c>
      <c r="F2386" t="s">
        <v>3974</v>
      </c>
    </row>
    <row r="2387" spans="2:6" ht="15" hidden="1" outlineLevel="1">
      <c r="B2387" t="s">
        <v>3975</v>
      </c>
      <c r="C2387" t="s">
        <v>0</v>
      </c>
      <c r="D2387" t="s">
        <v>10</v>
      </c>
      <c r="E2387" s="12">
        <v>4178944</v>
      </c>
      <c r="F2387" t="s">
        <v>3976</v>
      </c>
    </row>
    <row r="2388" spans="2:6" ht="15" hidden="1" outlineLevel="1">
      <c r="B2388" t="s">
        <v>3977</v>
      </c>
      <c r="C2388" t="s">
        <v>0</v>
      </c>
      <c r="D2388" t="s">
        <v>219</v>
      </c>
      <c r="E2388" s="12">
        <v>570312</v>
      </c>
      <c r="F2388" t="s">
        <v>3978</v>
      </c>
    </row>
    <row r="2389" spans="2:6" ht="15" hidden="1" outlineLevel="1">
      <c r="B2389" t="s">
        <v>3968</v>
      </c>
      <c r="C2389" t="s">
        <v>2</v>
      </c>
      <c r="D2389" t="s">
        <v>58</v>
      </c>
      <c r="E2389" s="12">
        <v>3967704</v>
      </c>
      <c r="F2389" t="s">
        <v>3979</v>
      </c>
    </row>
    <row r="2390" spans="2:6" ht="15" hidden="1" outlineLevel="1">
      <c r="B2390" t="s">
        <v>3980</v>
      </c>
      <c r="C2390" t="s">
        <v>2</v>
      </c>
      <c r="D2390" t="s">
        <v>47</v>
      </c>
      <c r="E2390" s="12">
        <v>675384</v>
      </c>
      <c r="F2390" t="s">
        <v>3980</v>
      </c>
    </row>
    <row r="2391" spans="2:6" ht="15" hidden="1" outlineLevel="1">
      <c r="B2391" t="s">
        <v>3981</v>
      </c>
      <c r="C2391" t="s">
        <v>2</v>
      </c>
      <c r="D2391" t="s">
        <v>258</v>
      </c>
      <c r="E2391" s="12">
        <v>2721020</v>
      </c>
      <c r="F2391" t="s">
        <v>3981</v>
      </c>
    </row>
    <row r="2392" spans="2:6" ht="15" hidden="1" outlineLevel="1">
      <c r="B2392" t="s">
        <v>3982</v>
      </c>
      <c r="C2392" t="s">
        <v>2</v>
      </c>
      <c r="D2392" t="s">
        <v>5</v>
      </c>
      <c r="E2392" s="12">
        <v>6450758</v>
      </c>
      <c r="F2392" t="s">
        <v>3983</v>
      </c>
    </row>
    <row r="2393" spans="2:6" ht="15" hidden="1" outlineLevel="1">
      <c r="B2393" t="s">
        <v>3969</v>
      </c>
      <c r="C2393" t="s">
        <v>2</v>
      </c>
      <c r="D2393" t="s">
        <v>380</v>
      </c>
      <c r="E2393" s="12">
        <v>4051808</v>
      </c>
      <c r="F2393" t="s">
        <v>3969</v>
      </c>
    </row>
    <row r="2394" spans="2:6" ht="15" hidden="1" outlineLevel="1">
      <c r="B2394" t="s">
        <v>3984</v>
      </c>
      <c r="C2394" t="s">
        <v>2</v>
      </c>
      <c r="D2394" t="s">
        <v>39</v>
      </c>
      <c r="E2394" s="12">
        <v>863604</v>
      </c>
      <c r="F2394" t="s">
        <v>3984</v>
      </c>
    </row>
    <row r="2395" spans="2:6" ht="15" hidden="1" outlineLevel="1">
      <c r="B2395" t="s">
        <v>3985</v>
      </c>
      <c r="C2395" t="s">
        <v>2</v>
      </c>
      <c r="D2395" t="s">
        <v>268</v>
      </c>
      <c r="E2395" s="12">
        <v>81396</v>
      </c>
      <c r="F2395" t="s">
        <v>3985</v>
      </c>
    </row>
    <row r="2396" spans="2:6" ht="15" hidden="1" outlineLevel="1">
      <c r="B2396" t="s">
        <v>3986</v>
      </c>
      <c r="C2396" t="s">
        <v>2</v>
      </c>
      <c r="D2396" t="s">
        <v>146</v>
      </c>
      <c r="E2396" s="12">
        <v>6958</v>
      </c>
      <c r="F2396" t="s">
        <v>3986</v>
      </c>
    </row>
    <row r="2397" spans="2:6" ht="15" hidden="1" outlineLevel="1">
      <c r="B2397" t="s">
        <v>3987</v>
      </c>
      <c r="C2397" t="s">
        <v>2</v>
      </c>
      <c r="D2397" t="s">
        <v>5</v>
      </c>
      <c r="E2397" s="12">
        <v>28800</v>
      </c>
      <c r="F2397" t="s">
        <v>3988</v>
      </c>
    </row>
    <row r="2398" spans="2:6" ht="15" hidden="1" outlineLevel="1">
      <c r="B2398" t="s">
        <v>3975</v>
      </c>
      <c r="C2398" t="s">
        <v>2</v>
      </c>
      <c r="D2398" t="s">
        <v>100</v>
      </c>
      <c r="E2398" s="12">
        <v>4341430</v>
      </c>
      <c r="F2398" t="s">
        <v>3976</v>
      </c>
    </row>
    <row r="2399" spans="2:10" ht="15" hidden="1" outlineLevel="1">
      <c r="B2399" t="s">
        <v>3977</v>
      </c>
      <c r="C2399" t="s">
        <v>2</v>
      </c>
      <c r="D2399" t="s">
        <v>7</v>
      </c>
      <c r="E2399" s="12">
        <v>16136256</v>
      </c>
      <c r="F2399" t="s">
        <v>4848</v>
      </c>
      <c r="G2399" t="s">
        <v>4849</v>
      </c>
      <c r="H2399" t="s">
        <v>4850</v>
      </c>
      <c r="I2399" t="s">
        <v>4851</v>
      </c>
      <c r="J2399" t="s">
        <v>3971</v>
      </c>
    </row>
    <row r="2400" spans="2:6" ht="15" hidden="1" outlineLevel="1">
      <c r="B2400" t="s">
        <v>3989</v>
      </c>
      <c r="C2400" t="s">
        <v>2</v>
      </c>
      <c r="D2400" t="s">
        <v>146</v>
      </c>
      <c r="E2400" s="12">
        <v>7436</v>
      </c>
      <c r="F2400" t="s">
        <v>3990</v>
      </c>
    </row>
    <row r="2401" spans="2:6" ht="15" hidden="1" outlineLevel="1">
      <c r="B2401" t="s">
        <v>3991</v>
      </c>
      <c r="C2401" t="s">
        <v>2</v>
      </c>
      <c r="D2401" t="s">
        <v>5</v>
      </c>
      <c r="E2401" s="12">
        <v>237150</v>
      </c>
      <c r="F2401" t="s">
        <v>3991</v>
      </c>
    </row>
    <row r="2402" spans="2:5" ht="15" hidden="1" outlineLevel="1">
      <c r="B2402" t="s">
        <v>3992</v>
      </c>
      <c r="C2402" t="s">
        <v>2</v>
      </c>
      <c r="D2402" t="s">
        <v>47</v>
      </c>
      <c r="E2402" s="12">
        <v>123026</v>
      </c>
    </row>
    <row r="2403" spans="1:5" ht="15" collapsed="1">
      <c r="A2403" t="s">
        <v>2502</v>
      </c>
      <c r="D2403" s="1">
        <f>COUNTA(D2404:D2407)</f>
        <v>4</v>
      </c>
      <c r="E2403" s="11">
        <f>SUM(E2404:E2407)</f>
        <v>79376611</v>
      </c>
    </row>
    <row r="2404" spans="2:6" ht="15" hidden="1" outlineLevel="1">
      <c r="B2404" t="s">
        <v>2503</v>
      </c>
      <c r="C2404" t="s">
        <v>0</v>
      </c>
      <c r="D2404" t="s">
        <v>13</v>
      </c>
      <c r="E2404" s="12">
        <v>963500</v>
      </c>
      <c r="F2404" t="s">
        <v>2504</v>
      </c>
    </row>
    <row r="2405" spans="2:12" ht="15" hidden="1" outlineLevel="1">
      <c r="B2405" t="s">
        <v>2505</v>
      </c>
      <c r="C2405" t="s">
        <v>0</v>
      </c>
      <c r="D2405" t="s">
        <v>7</v>
      </c>
      <c r="E2405" s="12">
        <v>44052624</v>
      </c>
      <c r="F2405" t="s">
        <v>4499</v>
      </c>
      <c r="G2405" t="s">
        <v>4500</v>
      </c>
      <c r="H2405" t="s">
        <v>4501</v>
      </c>
      <c r="I2405" t="s">
        <v>4502</v>
      </c>
      <c r="J2405" t="s">
        <v>4503</v>
      </c>
      <c r="K2405" t="s">
        <v>4504</v>
      </c>
      <c r="L2405" t="s">
        <v>2506</v>
      </c>
    </row>
    <row r="2406" spans="2:6" ht="15" hidden="1" outlineLevel="1">
      <c r="B2406" t="s">
        <v>2507</v>
      </c>
      <c r="C2406" t="s">
        <v>2</v>
      </c>
      <c r="D2406" t="s">
        <v>13</v>
      </c>
      <c r="E2406" s="12">
        <v>204036</v>
      </c>
      <c r="F2406" t="s">
        <v>2508</v>
      </c>
    </row>
    <row r="2407" spans="2:13" ht="15" hidden="1" outlineLevel="1">
      <c r="B2407" t="s">
        <v>2505</v>
      </c>
      <c r="C2407" t="s">
        <v>2</v>
      </c>
      <c r="D2407" t="s">
        <v>7</v>
      </c>
      <c r="E2407" s="12">
        <v>34156451</v>
      </c>
      <c r="F2407" t="s">
        <v>4505</v>
      </c>
      <c r="G2407" t="s">
        <v>4506</v>
      </c>
      <c r="H2407" t="s">
        <v>4507</v>
      </c>
      <c r="I2407" t="s">
        <v>4500</v>
      </c>
      <c r="J2407" t="s">
        <v>4508</v>
      </c>
      <c r="K2407" t="s">
        <v>4504</v>
      </c>
      <c r="L2407" t="s">
        <v>4509</v>
      </c>
      <c r="M2407" t="s">
        <v>2506</v>
      </c>
    </row>
    <row r="2408" spans="1:5" ht="15" collapsed="1">
      <c r="A2408" t="s">
        <v>2564</v>
      </c>
      <c r="D2408" s="1">
        <f>COUNTA(D2409:D2422)</f>
        <v>14</v>
      </c>
      <c r="E2408" s="11">
        <f>SUM(E2409:E2422)</f>
        <v>75678541</v>
      </c>
    </row>
    <row r="2409" spans="2:6" ht="15" hidden="1" outlineLevel="1">
      <c r="B2409" t="s">
        <v>2565</v>
      </c>
      <c r="C2409" t="s">
        <v>0</v>
      </c>
      <c r="D2409" t="s">
        <v>5</v>
      </c>
      <c r="E2409" s="12">
        <v>135235</v>
      </c>
      <c r="F2409" t="s">
        <v>2565</v>
      </c>
    </row>
    <row r="2410" spans="2:6" ht="15" hidden="1" outlineLevel="1">
      <c r="B2410" t="s">
        <v>2566</v>
      </c>
      <c r="C2410" t="s">
        <v>0</v>
      </c>
      <c r="D2410" t="s">
        <v>258</v>
      </c>
      <c r="E2410" s="12">
        <v>2442462</v>
      </c>
      <c r="F2410" t="s">
        <v>2566</v>
      </c>
    </row>
    <row r="2411" spans="2:6" ht="15" hidden="1" outlineLevel="1">
      <c r="B2411" t="s">
        <v>2567</v>
      </c>
      <c r="C2411" t="s">
        <v>0</v>
      </c>
      <c r="D2411" t="s">
        <v>118</v>
      </c>
      <c r="E2411" s="12">
        <v>373584</v>
      </c>
      <c r="F2411" t="s">
        <v>2567</v>
      </c>
    </row>
    <row r="2412" spans="2:13" ht="15" hidden="1" outlineLevel="1">
      <c r="B2412" t="s">
        <v>2568</v>
      </c>
      <c r="C2412" t="s">
        <v>0</v>
      </c>
      <c r="D2412" t="s">
        <v>67</v>
      </c>
      <c r="E2412" s="12">
        <v>26861948</v>
      </c>
      <c r="F2412" t="s">
        <v>4519</v>
      </c>
      <c r="G2412" t="s">
        <v>4520</v>
      </c>
      <c r="H2412" t="s">
        <v>4521</v>
      </c>
      <c r="I2412" t="s">
        <v>4522</v>
      </c>
      <c r="J2412" t="s">
        <v>4523</v>
      </c>
      <c r="K2412" t="s">
        <v>4524</v>
      </c>
      <c r="L2412" t="s">
        <v>4525</v>
      </c>
      <c r="M2412" t="s">
        <v>2569</v>
      </c>
    </row>
    <row r="2413" spans="2:6" ht="15" hidden="1" outlineLevel="1">
      <c r="B2413" t="s">
        <v>2570</v>
      </c>
      <c r="C2413" t="s">
        <v>0</v>
      </c>
      <c r="D2413" t="s">
        <v>5</v>
      </c>
      <c r="E2413" s="12">
        <v>9759981</v>
      </c>
      <c r="F2413" t="s">
        <v>2571</v>
      </c>
    </row>
    <row r="2414" spans="2:6" ht="15" hidden="1" outlineLevel="1">
      <c r="B2414" t="s">
        <v>2572</v>
      </c>
      <c r="C2414" t="s">
        <v>0</v>
      </c>
      <c r="D2414" t="s">
        <v>13</v>
      </c>
      <c r="E2414" s="12">
        <v>145140</v>
      </c>
      <c r="F2414" t="s">
        <v>2573</v>
      </c>
    </row>
    <row r="2415" spans="2:5" ht="15" hidden="1" outlineLevel="1">
      <c r="B2415" t="s">
        <v>2574</v>
      </c>
      <c r="C2415" t="s">
        <v>2</v>
      </c>
      <c r="D2415" t="s">
        <v>1790</v>
      </c>
      <c r="E2415" s="12">
        <v>18096</v>
      </c>
    </row>
    <row r="2416" spans="2:13" ht="15" hidden="1" outlineLevel="1">
      <c r="B2416" t="s">
        <v>2568</v>
      </c>
      <c r="C2416" t="s">
        <v>2</v>
      </c>
      <c r="D2416" t="s">
        <v>67</v>
      </c>
      <c r="E2416" s="12">
        <v>21484358</v>
      </c>
      <c r="F2416" t="s">
        <v>4519</v>
      </c>
      <c r="G2416" t="s">
        <v>4520</v>
      </c>
      <c r="H2416" t="s">
        <v>4521</v>
      </c>
      <c r="I2416" t="s">
        <v>4526</v>
      </c>
      <c r="J2416" t="s">
        <v>4523</v>
      </c>
      <c r="K2416" t="s">
        <v>4524</v>
      </c>
      <c r="L2416" t="s">
        <v>4525</v>
      </c>
      <c r="M2416" t="s">
        <v>2569</v>
      </c>
    </row>
    <row r="2417" spans="2:6" ht="15" hidden="1" outlineLevel="1">
      <c r="B2417" t="s">
        <v>2575</v>
      </c>
      <c r="C2417" t="s">
        <v>2</v>
      </c>
      <c r="D2417" t="s">
        <v>74</v>
      </c>
      <c r="E2417" s="12">
        <v>646155</v>
      </c>
      <c r="F2417" t="s">
        <v>2576</v>
      </c>
    </row>
    <row r="2418" spans="2:6" ht="15" hidden="1" outlineLevel="1">
      <c r="B2418" t="s">
        <v>2570</v>
      </c>
      <c r="C2418" t="s">
        <v>2</v>
      </c>
      <c r="D2418" t="s">
        <v>5</v>
      </c>
      <c r="E2418" s="12">
        <v>8918610</v>
      </c>
      <c r="F2418" t="s">
        <v>2571</v>
      </c>
    </row>
    <row r="2419" spans="2:5" ht="15" hidden="1" outlineLevel="1">
      <c r="B2419" t="s">
        <v>2577</v>
      </c>
      <c r="C2419" t="s">
        <v>2</v>
      </c>
      <c r="D2419" t="s">
        <v>380</v>
      </c>
      <c r="E2419" s="12">
        <v>1995777</v>
      </c>
    </row>
    <row r="2420" spans="2:6" ht="15" hidden="1" outlineLevel="1">
      <c r="B2420" t="s">
        <v>2572</v>
      </c>
      <c r="C2420" t="s">
        <v>2</v>
      </c>
      <c r="D2420" t="s">
        <v>13</v>
      </c>
      <c r="E2420" s="12">
        <v>134568</v>
      </c>
      <c r="F2420" t="s">
        <v>2573</v>
      </c>
    </row>
    <row r="2421" spans="2:6" ht="15" hidden="1" outlineLevel="1">
      <c r="B2421" t="s">
        <v>2578</v>
      </c>
      <c r="C2421" t="s">
        <v>2</v>
      </c>
      <c r="D2421" t="s">
        <v>16</v>
      </c>
      <c r="E2421" s="12">
        <v>337931</v>
      </c>
      <c r="F2421" t="s">
        <v>2578</v>
      </c>
    </row>
    <row r="2422" spans="2:6" ht="15" hidden="1" outlineLevel="1">
      <c r="B2422" t="s">
        <v>2579</v>
      </c>
      <c r="C2422" t="s">
        <v>2</v>
      </c>
      <c r="D2422" t="s">
        <v>5</v>
      </c>
      <c r="E2422" s="12">
        <v>2424696</v>
      </c>
      <c r="F2422" t="s">
        <v>2565</v>
      </c>
    </row>
    <row r="2423" spans="1:5" ht="15" collapsed="1">
      <c r="A2423" t="s">
        <v>3809</v>
      </c>
      <c r="D2423" s="1">
        <f>COUNTA(D2424:D2443)</f>
        <v>20</v>
      </c>
      <c r="E2423" s="11">
        <f>SUM(E2424:E2443)</f>
        <v>74752982</v>
      </c>
    </row>
    <row r="2424" spans="2:6" ht="15" hidden="1" outlineLevel="1">
      <c r="B2424" t="s">
        <v>3810</v>
      </c>
      <c r="C2424" t="s">
        <v>0</v>
      </c>
      <c r="D2424" t="s">
        <v>1</v>
      </c>
      <c r="E2424" s="12">
        <v>38986</v>
      </c>
      <c r="F2424" t="s">
        <v>3810</v>
      </c>
    </row>
    <row r="2425" spans="2:9" ht="15" hidden="1" outlineLevel="1">
      <c r="B2425" t="s">
        <v>3811</v>
      </c>
      <c r="C2425" t="s">
        <v>0</v>
      </c>
      <c r="D2425" t="s">
        <v>67</v>
      </c>
      <c r="E2425" s="12">
        <v>3228196</v>
      </c>
      <c r="F2425" t="s">
        <v>4810</v>
      </c>
      <c r="G2425" t="s">
        <v>4811</v>
      </c>
      <c r="H2425" t="s">
        <v>4812</v>
      </c>
      <c r="I2425" t="s">
        <v>3812</v>
      </c>
    </row>
    <row r="2426" spans="2:6" ht="15" hidden="1" outlineLevel="1">
      <c r="B2426" t="s">
        <v>3813</v>
      </c>
      <c r="C2426" t="s">
        <v>0</v>
      </c>
      <c r="D2426" t="s">
        <v>5</v>
      </c>
      <c r="E2426" s="12">
        <v>5060</v>
      </c>
      <c r="F2426" t="s">
        <v>3813</v>
      </c>
    </row>
    <row r="2427" spans="2:6" ht="15" hidden="1" outlineLevel="1">
      <c r="B2427" t="s">
        <v>3814</v>
      </c>
      <c r="C2427" t="s">
        <v>0</v>
      </c>
      <c r="D2427" t="s">
        <v>5</v>
      </c>
      <c r="E2427" s="12">
        <v>1044120</v>
      </c>
      <c r="F2427" t="s">
        <v>3814</v>
      </c>
    </row>
    <row r="2428" spans="2:6" ht="15" hidden="1" outlineLevel="1">
      <c r="B2428" t="s">
        <v>3815</v>
      </c>
      <c r="C2428" t="s">
        <v>0</v>
      </c>
      <c r="D2428" t="s">
        <v>5</v>
      </c>
      <c r="E2428" s="12">
        <v>427869</v>
      </c>
      <c r="F2428" t="s">
        <v>3815</v>
      </c>
    </row>
    <row r="2429" spans="2:6" ht="15" hidden="1" outlineLevel="1">
      <c r="B2429" t="s">
        <v>3816</v>
      </c>
      <c r="C2429" t="s">
        <v>0</v>
      </c>
      <c r="D2429" t="s">
        <v>5</v>
      </c>
      <c r="E2429" s="12">
        <v>5147126</v>
      </c>
      <c r="F2429" t="s">
        <v>3817</v>
      </c>
    </row>
    <row r="2430" spans="2:6" ht="15" hidden="1" outlineLevel="1">
      <c r="B2430" t="s">
        <v>3818</v>
      </c>
      <c r="C2430" t="s">
        <v>0</v>
      </c>
      <c r="D2430" t="s">
        <v>16</v>
      </c>
      <c r="E2430" s="12">
        <v>12462</v>
      </c>
      <c r="F2430" t="s">
        <v>3818</v>
      </c>
    </row>
    <row r="2431" spans="2:10" ht="15" hidden="1" outlineLevel="1">
      <c r="B2431" t="s">
        <v>3819</v>
      </c>
      <c r="C2431" t="s">
        <v>0</v>
      </c>
      <c r="D2431" t="s">
        <v>67</v>
      </c>
      <c r="E2431" s="12">
        <v>18934336</v>
      </c>
      <c r="F2431" t="s">
        <v>4813</v>
      </c>
      <c r="G2431" t="s">
        <v>4814</v>
      </c>
      <c r="H2431" t="s">
        <v>4815</v>
      </c>
      <c r="I2431" t="s">
        <v>4816</v>
      </c>
      <c r="J2431" t="s">
        <v>3820</v>
      </c>
    </row>
    <row r="2432" spans="2:8" ht="15" hidden="1" outlineLevel="1">
      <c r="B2432" t="s">
        <v>3821</v>
      </c>
      <c r="C2432" t="s">
        <v>0</v>
      </c>
      <c r="D2432" t="s">
        <v>104</v>
      </c>
      <c r="E2432" s="12">
        <v>11989252</v>
      </c>
      <c r="F2432" t="s">
        <v>4817</v>
      </c>
      <c r="G2432" t="s">
        <v>4818</v>
      </c>
      <c r="H2432" t="s">
        <v>3822</v>
      </c>
    </row>
    <row r="2433" spans="2:5" ht="15" hidden="1" outlineLevel="1">
      <c r="B2433" t="s">
        <v>3823</v>
      </c>
      <c r="C2433" t="s">
        <v>0</v>
      </c>
      <c r="D2433" t="s">
        <v>16</v>
      </c>
      <c r="E2433" s="12">
        <v>5118505</v>
      </c>
    </row>
    <row r="2434" spans="2:6" ht="15" hidden="1" outlineLevel="1">
      <c r="B2434" t="s">
        <v>3824</v>
      </c>
      <c r="C2434" t="s">
        <v>0</v>
      </c>
      <c r="D2434" t="s">
        <v>219</v>
      </c>
      <c r="E2434" s="12">
        <v>391876</v>
      </c>
      <c r="F2434" t="s">
        <v>3824</v>
      </c>
    </row>
    <row r="2435" spans="2:6" ht="15" hidden="1" outlineLevel="1">
      <c r="B2435" t="s">
        <v>3825</v>
      </c>
      <c r="C2435" t="s">
        <v>0</v>
      </c>
      <c r="D2435" t="s">
        <v>286</v>
      </c>
      <c r="E2435" s="12">
        <v>4303684</v>
      </c>
      <c r="F2435" t="s">
        <v>3825</v>
      </c>
    </row>
    <row r="2436" spans="2:5" ht="15" hidden="1" outlineLevel="1">
      <c r="B2436" t="s">
        <v>3826</v>
      </c>
      <c r="C2436" t="s">
        <v>0</v>
      </c>
      <c r="D2436" t="s">
        <v>100</v>
      </c>
      <c r="E2436" s="12">
        <v>387504</v>
      </c>
    </row>
    <row r="2437" spans="2:6" ht="15" hidden="1" outlineLevel="1">
      <c r="B2437" t="s">
        <v>3827</v>
      </c>
      <c r="C2437" t="s">
        <v>2</v>
      </c>
      <c r="D2437" t="s">
        <v>1</v>
      </c>
      <c r="E2437" s="12">
        <v>30652</v>
      </c>
      <c r="F2437" t="s">
        <v>3827</v>
      </c>
    </row>
    <row r="2438" spans="2:6" ht="15" hidden="1" outlineLevel="1">
      <c r="B2438" t="s">
        <v>3828</v>
      </c>
      <c r="C2438" t="s">
        <v>2</v>
      </c>
      <c r="D2438" t="s">
        <v>5</v>
      </c>
      <c r="E2438" s="12">
        <v>5458156</v>
      </c>
      <c r="F2438" t="s">
        <v>3828</v>
      </c>
    </row>
    <row r="2439" spans="2:6" ht="15" hidden="1" outlineLevel="1">
      <c r="B2439" t="s">
        <v>3814</v>
      </c>
      <c r="C2439" t="s">
        <v>2</v>
      </c>
      <c r="D2439" t="s">
        <v>5</v>
      </c>
      <c r="E2439" s="12">
        <v>2505710</v>
      </c>
      <c r="F2439" t="s">
        <v>3814</v>
      </c>
    </row>
    <row r="2440" spans="2:6" ht="15" hidden="1" outlineLevel="1">
      <c r="B2440" t="s">
        <v>3816</v>
      </c>
      <c r="C2440" t="s">
        <v>2</v>
      </c>
      <c r="D2440" t="s">
        <v>5</v>
      </c>
      <c r="E2440" s="12">
        <v>8098758</v>
      </c>
      <c r="F2440" t="s">
        <v>3817</v>
      </c>
    </row>
    <row r="2441" spans="2:6" ht="15" hidden="1" outlineLevel="1">
      <c r="B2441" t="s">
        <v>3829</v>
      </c>
      <c r="C2441" t="s">
        <v>2</v>
      </c>
      <c r="D2441" t="s">
        <v>258</v>
      </c>
      <c r="E2441" s="12">
        <v>96222</v>
      </c>
      <c r="F2441" t="s">
        <v>3829</v>
      </c>
    </row>
    <row r="2442" spans="2:6" ht="15" hidden="1" outlineLevel="1">
      <c r="B2442" t="s">
        <v>3830</v>
      </c>
      <c r="C2442" t="s">
        <v>2</v>
      </c>
      <c r="D2442" t="s">
        <v>5</v>
      </c>
      <c r="E2442" s="12">
        <v>4685376</v>
      </c>
      <c r="F2442" t="s">
        <v>3830</v>
      </c>
    </row>
    <row r="2443" spans="2:7" ht="15" hidden="1" outlineLevel="1">
      <c r="B2443" t="s">
        <v>3831</v>
      </c>
      <c r="C2443" t="s">
        <v>2</v>
      </c>
      <c r="D2443" t="s">
        <v>104</v>
      </c>
      <c r="E2443" s="12">
        <v>2849132</v>
      </c>
      <c r="F2443" t="s">
        <v>4819</v>
      </c>
      <c r="G2443" t="s">
        <v>3832</v>
      </c>
    </row>
    <row r="2444" spans="1:5" ht="15" collapsed="1">
      <c r="A2444" t="s">
        <v>3897</v>
      </c>
      <c r="D2444" s="1">
        <f>COUNTA(D2445:D2464)</f>
        <v>20</v>
      </c>
      <c r="E2444" s="18">
        <f>SUM(E2445:E2464)</f>
        <v>70046969</v>
      </c>
    </row>
    <row r="2445" spans="2:10" ht="15" hidden="1" outlineLevel="1" collapsed="1">
      <c r="B2445" t="s">
        <v>2325</v>
      </c>
      <c r="C2445" t="s">
        <v>0</v>
      </c>
      <c r="D2445" t="s">
        <v>104</v>
      </c>
      <c r="E2445" s="12">
        <v>18871685</v>
      </c>
      <c r="F2445" t="s">
        <v>4473</v>
      </c>
      <c r="G2445" t="s">
        <v>4474</v>
      </c>
      <c r="H2445" t="s">
        <v>4837</v>
      </c>
      <c r="I2445" t="s">
        <v>4475</v>
      </c>
      <c r="J2445" t="s">
        <v>3898</v>
      </c>
    </row>
    <row r="2446" spans="2:6" ht="15" hidden="1" outlineLevel="1">
      <c r="B2446" t="s">
        <v>3899</v>
      </c>
      <c r="C2446" t="s">
        <v>0</v>
      </c>
      <c r="D2446" t="s">
        <v>5</v>
      </c>
      <c r="E2446" s="12">
        <v>15527376</v>
      </c>
      <c r="F2446" t="s">
        <v>3900</v>
      </c>
    </row>
    <row r="2447" spans="2:5" ht="15" hidden="1" outlineLevel="1">
      <c r="B2447" t="s">
        <v>3901</v>
      </c>
      <c r="C2447" t="s">
        <v>0</v>
      </c>
      <c r="D2447" t="s">
        <v>278</v>
      </c>
      <c r="E2447" s="12">
        <v>240</v>
      </c>
    </row>
    <row r="2448" spans="2:6" ht="15" hidden="1" outlineLevel="1">
      <c r="B2448" t="s">
        <v>3902</v>
      </c>
      <c r="C2448" t="s">
        <v>0</v>
      </c>
      <c r="D2448" t="s">
        <v>23</v>
      </c>
      <c r="E2448" s="12">
        <v>4879</v>
      </c>
      <c r="F2448" t="s">
        <v>3903</v>
      </c>
    </row>
    <row r="2449" spans="2:5" ht="15" hidden="1" outlineLevel="1">
      <c r="B2449" t="s">
        <v>3904</v>
      </c>
      <c r="C2449" t="s">
        <v>0</v>
      </c>
      <c r="D2449" t="s">
        <v>286</v>
      </c>
      <c r="E2449" s="12">
        <v>738700</v>
      </c>
    </row>
    <row r="2450" spans="2:6" ht="15" hidden="1" outlineLevel="1">
      <c r="B2450" t="s">
        <v>3905</v>
      </c>
      <c r="C2450" t="s">
        <v>0</v>
      </c>
      <c r="D2450" t="s">
        <v>74</v>
      </c>
      <c r="E2450" s="12">
        <v>25452</v>
      </c>
      <c r="F2450" t="s">
        <v>3905</v>
      </c>
    </row>
    <row r="2451" spans="2:6" ht="15" hidden="1" outlineLevel="1">
      <c r="B2451" t="s">
        <v>3906</v>
      </c>
      <c r="C2451" t="s">
        <v>0</v>
      </c>
      <c r="D2451" t="s">
        <v>133</v>
      </c>
      <c r="E2451" s="12">
        <v>46800</v>
      </c>
      <c r="F2451" t="s">
        <v>3906</v>
      </c>
    </row>
    <row r="2452" spans="2:6" ht="15" hidden="1" outlineLevel="1">
      <c r="B2452" t="s">
        <v>3907</v>
      </c>
      <c r="C2452" t="s">
        <v>0</v>
      </c>
      <c r="D2452" t="s">
        <v>13</v>
      </c>
      <c r="E2452" s="12">
        <v>851916</v>
      </c>
      <c r="F2452" t="s">
        <v>3907</v>
      </c>
    </row>
    <row r="2453" spans="2:6" ht="15" hidden="1" outlineLevel="1">
      <c r="B2453" t="s">
        <v>3908</v>
      </c>
      <c r="C2453" t="s">
        <v>0</v>
      </c>
      <c r="D2453" t="s">
        <v>16</v>
      </c>
      <c r="E2453" s="12">
        <v>6281184</v>
      </c>
      <c r="F2453" t="s">
        <v>3909</v>
      </c>
    </row>
    <row r="2454" spans="2:6" ht="15" hidden="1" outlineLevel="1">
      <c r="B2454" t="s">
        <v>3910</v>
      </c>
      <c r="C2454" t="s">
        <v>0</v>
      </c>
      <c r="D2454" t="s">
        <v>13</v>
      </c>
      <c r="E2454" s="12">
        <v>88059</v>
      </c>
      <c r="F2454" t="s">
        <v>3911</v>
      </c>
    </row>
    <row r="2455" spans="2:6" ht="15" hidden="1" outlineLevel="1">
      <c r="B2455" t="s">
        <v>3912</v>
      </c>
      <c r="C2455" t="s">
        <v>0</v>
      </c>
      <c r="D2455" t="s">
        <v>999</v>
      </c>
      <c r="E2455" s="12">
        <v>562800</v>
      </c>
      <c r="F2455" t="s">
        <v>3912</v>
      </c>
    </row>
    <row r="2456" spans="2:6" ht="15" hidden="1" outlineLevel="1">
      <c r="B2456" t="s">
        <v>3913</v>
      </c>
      <c r="C2456" t="s">
        <v>0</v>
      </c>
      <c r="D2456" t="s">
        <v>1</v>
      </c>
      <c r="E2456" s="12">
        <v>10200</v>
      </c>
      <c r="F2456" t="s">
        <v>3913</v>
      </c>
    </row>
    <row r="2457" spans="2:6" ht="15" hidden="1" outlineLevel="1">
      <c r="B2457" t="s">
        <v>3914</v>
      </c>
      <c r="C2457" t="s">
        <v>0</v>
      </c>
      <c r="D2457" t="s">
        <v>100</v>
      </c>
      <c r="E2457" s="12">
        <v>6010788</v>
      </c>
      <c r="F2457" t="s">
        <v>3915</v>
      </c>
    </row>
    <row r="2458" spans="2:5" ht="15" hidden="1" outlineLevel="1">
      <c r="B2458" t="s">
        <v>3916</v>
      </c>
      <c r="C2458" t="s">
        <v>2</v>
      </c>
      <c r="D2458" t="s">
        <v>10</v>
      </c>
      <c r="E2458" s="12">
        <v>285048</v>
      </c>
    </row>
    <row r="2459" spans="2:6" ht="15" hidden="1" outlineLevel="1">
      <c r="B2459" t="s">
        <v>3917</v>
      </c>
      <c r="C2459" t="s">
        <v>2</v>
      </c>
      <c r="D2459" t="s">
        <v>133</v>
      </c>
      <c r="E2459" s="12">
        <v>109384</v>
      </c>
      <c r="F2459" t="s">
        <v>3906</v>
      </c>
    </row>
    <row r="2460" spans="2:8" ht="15" hidden="1" outlineLevel="1">
      <c r="B2460" t="s">
        <v>3908</v>
      </c>
      <c r="C2460" t="s">
        <v>2</v>
      </c>
      <c r="D2460" t="s">
        <v>104</v>
      </c>
      <c r="E2460" s="12">
        <v>10794218</v>
      </c>
      <c r="F2460" t="s">
        <v>4838</v>
      </c>
      <c r="G2460" t="s">
        <v>4839</v>
      </c>
      <c r="H2460" t="s">
        <v>3918</v>
      </c>
    </row>
    <row r="2461" spans="2:6" ht="15" hidden="1" outlineLevel="1">
      <c r="B2461" t="s">
        <v>3919</v>
      </c>
      <c r="C2461" t="s">
        <v>2</v>
      </c>
      <c r="D2461" t="s">
        <v>278</v>
      </c>
      <c r="E2461" s="12">
        <v>266420</v>
      </c>
      <c r="F2461" t="s">
        <v>3919</v>
      </c>
    </row>
    <row r="2462" spans="2:6" ht="15" hidden="1" outlineLevel="1">
      <c r="B2462" t="s">
        <v>3920</v>
      </c>
      <c r="C2462" t="s">
        <v>2</v>
      </c>
      <c r="D2462" t="s">
        <v>10</v>
      </c>
      <c r="E2462" s="12">
        <v>2577119</v>
      </c>
      <c r="F2462" t="s">
        <v>3920</v>
      </c>
    </row>
    <row r="2463" spans="2:6" ht="15" hidden="1" outlineLevel="1">
      <c r="B2463" t="s">
        <v>3913</v>
      </c>
      <c r="C2463" t="s">
        <v>2</v>
      </c>
      <c r="D2463" t="s">
        <v>5</v>
      </c>
      <c r="E2463" s="12">
        <v>4050144</v>
      </c>
      <c r="F2463" t="s">
        <v>3921</v>
      </c>
    </row>
    <row r="2464" spans="2:6" ht="15" hidden="1" outlineLevel="1">
      <c r="B2464" t="s">
        <v>3922</v>
      </c>
      <c r="C2464" t="s">
        <v>2</v>
      </c>
      <c r="D2464" t="s">
        <v>32</v>
      </c>
      <c r="E2464" s="12">
        <v>2944557</v>
      </c>
      <c r="F2464" t="s">
        <v>3923</v>
      </c>
    </row>
    <row r="2465" spans="1:5" ht="15" collapsed="1">
      <c r="A2465" t="s">
        <v>2013</v>
      </c>
      <c r="D2465" s="1">
        <f>COUNTA(D2466:D2485)</f>
        <v>20</v>
      </c>
      <c r="E2465" s="11">
        <f>SUM(E2466:E2485)</f>
        <v>55361432</v>
      </c>
    </row>
    <row r="2466" spans="2:12" ht="15" hidden="1" outlineLevel="1">
      <c r="B2466" t="s">
        <v>2014</v>
      </c>
      <c r="C2466" t="s">
        <v>0</v>
      </c>
      <c r="D2466" t="s">
        <v>7</v>
      </c>
      <c r="E2466" s="12">
        <v>12020479</v>
      </c>
      <c r="F2466" t="s">
        <v>4394</v>
      </c>
      <c r="G2466" t="s">
        <v>4395</v>
      </c>
      <c r="H2466" t="s">
        <v>4396</v>
      </c>
      <c r="I2466" t="s">
        <v>4397</v>
      </c>
      <c r="J2466" t="s">
        <v>4398</v>
      </c>
      <c r="K2466" t="s">
        <v>4399</v>
      </c>
      <c r="L2466" t="s">
        <v>2015</v>
      </c>
    </row>
    <row r="2467" spans="2:5" ht="15" hidden="1" outlineLevel="1">
      <c r="B2467" t="s">
        <v>2016</v>
      </c>
      <c r="C2467" t="s">
        <v>0</v>
      </c>
      <c r="D2467" t="s">
        <v>74</v>
      </c>
      <c r="E2467" s="12">
        <v>27560</v>
      </c>
    </row>
    <row r="2468" spans="2:6" ht="15" hidden="1" outlineLevel="1">
      <c r="B2468" t="s">
        <v>2017</v>
      </c>
      <c r="C2468" t="s">
        <v>0</v>
      </c>
      <c r="D2468" t="s">
        <v>146</v>
      </c>
      <c r="E2468" s="12">
        <v>39186</v>
      </c>
      <c r="F2468" t="s">
        <v>2017</v>
      </c>
    </row>
    <row r="2469" spans="2:6" ht="15" hidden="1" outlineLevel="1">
      <c r="B2469" t="s">
        <v>2018</v>
      </c>
      <c r="C2469" t="s">
        <v>0</v>
      </c>
      <c r="D2469" t="s">
        <v>278</v>
      </c>
      <c r="E2469" s="12">
        <v>11398</v>
      </c>
      <c r="F2469" t="s">
        <v>2018</v>
      </c>
    </row>
    <row r="2470" spans="2:5" ht="15" hidden="1" outlineLevel="1">
      <c r="B2470" t="s">
        <v>2019</v>
      </c>
      <c r="C2470" t="s">
        <v>0</v>
      </c>
      <c r="D2470" t="s">
        <v>13</v>
      </c>
      <c r="E2470" s="12">
        <v>12544</v>
      </c>
    </row>
    <row r="2471" spans="2:6" ht="15" hidden="1" outlineLevel="1">
      <c r="B2471" t="s">
        <v>2020</v>
      </c>
      <c r="C2471" t="s">
        <v>0</v>
      </c>
      <c r="D2471" t="s">
        <v>39</v>
      </c>
      <c r="E2471" s="12">
        <v>482466</v>
      </c>
      <c r="F2471" t="s">
        <v>2020</v>
      </c>
    </row>
    <row r="2472" spans="2:6" ht="15" hidden="1" outlineLevel="1">
      <c r="B2472" t="s">
        <v>2021</v>
      </c>
      <c r="C2472" t="s">
        <v>0</v>
      </c>
      <c r="D2472" t="s">
        <v>1790</v>
      </c>
      <c r="E2472" s="12">
        <v>320458</v>
      </c>
      <c r="F2472" t="s">
        <v>2022</v>
      </c>
    </row>
    <row r="2473" spans="2:6" ht="15" hidden="1" outlineLevel="1">
      <c r="B2473" t="s">
        <v>2023</v>
      </c>
      <c r="C2473" t="s">
        <v>0</v>
      </c>
      <c r="D2473" t="s">
        <v>5</v>
      </c>
      <c r="E2473" s="12">
        <v>16982770</v>
      </c>
      <c r="F2473" t="s">
        <v>2024</v>
      </c>
    </row>
    <row r="2474" spans="2:6" ht="15" hidden="1" outlineLevel="1">
      <c r="B2474" t="s">
        <v>2025</v>
      </c>
      <c r="C2474" t="s">
        <v>0</v>
      </c>
      <c r="D2474" t="s">
        <v>47</v>
      </c>
      <c r="E2474" s="12">
        <v>225</v>
      </c>
      <c r="F2474" t="s">
        <v>2026</v>
      </c>
    </row>
    <row r="2475" spans="2:6" ht="15" hidden="1" outlineLevel="1">
      <c r="B2475" t="s">
        <v>2027</v>
      </c>
      <c r="C2475" t="s">
        <v>2</v>
      </c>
      <c r="D2475" t="s">
        <v>1</v>
      </c>
      <c r="E2475" s="12">
        <v>777370</v>
      </c>
      <c r="F2475" t="s">
        <v>2026</v>
      </c>
    </row>
    <row r="2476" spans="2:5" ht="15" hidden="1" outlineLevel="1">
      <c r="B2476" t="s">
        <v>2028</v>
      </c>
      <c r="C2476" t="s">
        <v>2</v>
      </c>
      <c r="D2476" t="s">
        <v>286</v>
      </c>
      <c r="E2476" s="12">
        <v>3796192</v>
      </c>
    </row>
    <row r="2477" spans="2:5" ht="15" hidden="1" outlineLevel="1">
      <c r="B2477" t="s">
        <v>2029</v>
      </c>
      <c r="C2477" t="s">
        <v>2</v>
      </c>
      <c r="D2477" t="s">
        <v>74</v>
      </c>
      <c r="E2477" s="12">
        <v>861</v>
      </c>
    </row>
    <row r="2478" spans="2:5" ht="15" hidden="1" outlineLevel="1">
      <c r="B2478" t="s">
        <v>2030</v>
      </c>
      <c r="C2478" t="s">
        <v>2</v>
      </c>
      <c r="D2478" t="s">
        <v>100</v>
      </c>
      <c r="E2478" s="12">
        <v>4908335</v>
      </c>
    </row>
    <row r="2479" spans="2:6" ht="15" hidden="1" outlineLevel="1">
      <c r="B2479" t="s">
        <v>2031</v>
      </c>
      <c r="C2479" t="s">
        <v>2</v>
      </c>
      <c r="D2479" t="s">
        <v>74</v>
      </c>
      <c r="E2479" s="12">
        <v>972468</v>
      </c>
      <c r="F2479" t="s">
        <v>2031</v>
      </c>
    </row>
    <row r="2480" spans="2:5" ht="15" hidden="1" outlineLevel="1">
      <c r="B2480" t="s">
        <v>2032</v>
      </c>
      <c r="C2480" t="s">
        <v>2</v>
      </c>
      <c r="D2480" t="s">
        <v>1790</v>
      </c>
      <c r="E2480" s="12">
        <v>93758</v>
      </c>
    </row>
    <row r="2481" spans="2:5" ht="15" hidden="1" outlineLevel="1">
      <c r="B2481" t="s">
        <v>2019</v>
      </c>
      <c r="C2481" t="s">
        <v>2</v>
      </c>
      <c r="D2481" t="s">
        <v>278</v>
      </c>
      <c r="E2481" s="12">
        <v>999000</v>
      </c>
    </row>
    <row r="2482" spans="2:6" ht="15" hidden="1" outlineLevel="1">
      <c r="B2482" t="s">
        <v>2020</v>
      </c>
      <c r="C2482" t="s">
        <v>2</v>
      </c>
      <c r="D2482" t="s">
        <v>39</v>
      </c>
      <c r="E2482" s="12">
        <v>772418</v>
      </c>
      <c r="F2482" t="s">
        <v>2020</v>
      </c>
    </row>
    <row r="2483" spans="2:15" ht="15" hidden="1" outlineLevel="1">
      <c r="B2483" t="s">
        <v>2023</v>
      </c>
      <c r="C2483" t="s">
        <v>2</v>
      </c>
      <c r="D2483" t="s">
        <v>104</v>
      </c>
      <c r="E2483" s="12">
        <v>12862458</v>
      </c>
      <c r="F2483" t="s">
        <v>4400</v>
      </c>
      <c r="G2483" t="s">
        <v>4394</v>
      </c>
      <c r="H2483" t="s">
        <v>4395</v>
      </c>
      <c r="I2483" t="s">
        <v>4401</v>
      </c>
      <c r="J2483" t="s">
        <v>4402</v>
      </c>
      <c r="K2483" t="s">
        <v>4403</v>
      </c>
      <c r="L2483" t="s">
        <v>4397</v>
      </c>
      <c r="M2483" t="s">
        <v>4404</v>
      </c>
      <c r="N2483" t="s">
        <v>4398</v>
      </c>
      <c r="O2483" t="s">
        <v>2033</v>
      </c>
    </row>
    <row r="2484" spans="2:5" ht="15" hidden="1" outlineLevel="1">
      <c r="B2484" t="s">
        <v>2034</v>
      </c>
      <c r="C2484" t="s">
        <v>2</v>
      </c>
      <c r="D2484" t="s">
        <v>53</v>
      </c>
      <c r="E2484" s="12">
        <v>47538</v>
      </c>
    </row>
    <row r="2485" spans="2:6" ht="15" hidden="1" outlineLevel="1">
      <c r="B2485" t="s">
        <v>2035</v>
      </c>
      <c r="C2485" t="s">
        <v>2</v>
      </c>
      <c r="D2485" t="s">
        <v>118</v>
      </c>
      <c r="E2485" s="12">
        <v>233948</v>
      </c>
      <c r="F2485" t="s">
        <v>2036</v>
      </c>
    </row>
    <row r="2486" spans="1:5" ht="15" collapsed="1">
      <c r="A2486" t="s">
        <v>2696</v>
      </c>
      <c r="D2486" s="1">
        <f>COUNTA(D2487:D2518)</f>
        <v>32</v>
      </c>
      <c r="E2486" s="11">
        <f>SUM(E2487:E2518)</f>
        <v>54946816</v>
      </c>
    </row>
    <row r="2487" spans="2:6" ht="15" hidden="1" outlineLevel="1">
      <c r="B2487" t="s">
        <v>2697</v>
      </c>
      <c r="C2487" t="s">
        <v>0</v>
      </c>
      <c r="D2487" t="s">
        <v>1</v>
      </c>
      <c r="E2487" s="12">
        <v>255664</v>
      </c>
      <c r="F2487" t="s">
        <v>2697</v>
      </c>
    </row>
    <row r="2488" spans="2:6" ht="15" hidden="1" outlineLevel="1">
      <c r="B2488" t="s">
        <v>2698</v>
      </c>
      <c r="C2488" t="s">
        <v>0</v>
      </c>
      <c r="D2488" t="s">
        <v>81</v>
      </c>
      <c r="E2488" s="12">
        <v>336980</v>
      </c>
      <c r="F2488" t="s">
        <v>2698</v>
      </c>
    </row>
    <row r="2489" spans="2:6" ht="15" hidden="1" outlineLevel="1">
      <c r="B2489" t="s">
        <v>2699</v>
      </c>
      <c r="C2489" t="s">
        <v>0</v>
      </c>
      <c r="D2489" t="s">
        <v>16</v>
      </c>
      <c r="E2489" s="12">
        <v>31790</v>
      </c>
      <c r="F2489" t="s">
        <v>2699</v>
      </c>
    </row>
    <row r="2490" spans="2:6" ht="15" hidden="1" outlineLevel="1">
      <c r="B2490" t="s">
        <v>2700</v>
      </c>
      <c r="C2490" t="s">
        <v>0</v>
      </c>
      <c r="D2490" t="s">
        <v>1</v>
      </c>
      <c r="E2490" s="12">
        <v>97170</v>
      </c>
      <c r="F2490" t="s">
        <v>2700</v>
      </c>
    </row>
    <row r="2491" spans="2:6" ht="15" hidden="1" outlineLevel="1">
      <c r="B2491" t="s">
        <v>2701</v>
      </c>
      <c r="C2491" t="s">
        <v>0</v>
      </c>
      <c r="D2491" t="s">
        <v>278</v>
      </c>
      <c r="E2491" s="12">
        <v>89208</v>
      </c>
      <c r="F2491" t="s">
        <v>2701</v>
      </c>
    </row>
    <row r="2492" spans="2:5" ht="15" hidden="1" outlineLevel="1">
      <c r="B2492" t="s">
        <v>2702</v>
      </c>
      <c r="C2492" t="s">
        <v>0</v>
      </c>
      <c r="D2492" t="s">
        <v>268</v>
      </c>
      <c r="E2492" s="12">
        <v>13467</v>
      </c>
    </row>
    <row r="2493" spans="2:6" ht="15" hidden="1" outlineLevel="1">
      <c r="B2493" t="s">
        <v>2703</v>
      </c>
      <c r="C2493" t="s">
        <v>0</v>
      </c>
      <c r="D2493" t="s">
        <v>1</v>
      </c>
      <c r="E2493" s="12">
        <v>17280</v>
      </c>
      <c r="F2493" t="s">
        <v>2703</v>
      </c>
    </row>
    <row r="2494" spans="2:5" ht="15" hidden="1" outlineLevel="1">
      <c r="B2494" t="s">
        <v>2704</v>
      </c>
      <c r="C2494" t="s">
        <v>0</v>
      </c>
      <c r="D2494" t="s">
        <v>5</v>
      </c>
      <c r="E2494" s="12">
        <v>7700524</v>
      </c>
    </row>
    <row r="2495" spans="2:6" ht="15" hidden="1" outlineLevel="1">
      <c r="B2495" t="s">
        <v>2705</v>
      </c>
      <c r="C2495" t="s">
        <v>0</v>
      </c>
      <c r="D2495" t="s">
        <v>258</v>
      </c>
      <c r="E2495" s="12">
        <v>318763</v>
      </c>
      <c r="F2495" t="s">
        <v>2705</v>
      </c>
    </row>
    <row r="2496" spans="2:5" ht="15" hidden="1" outlineLevel="1">
      <c r="B2496" t="s">
        <v>2706</v>
      </c>
      <c r="C2496" t="s">
        <v>0</v>
      </c>
      <c r="D2496" t="s">
        <v>1</v>
      </c>
      <c r="E2496" s="12">
        <v>805475</v>
      </c>
    </row>
    <row r="2497" spans="2:5" ht="15" hidden="1" outlineLevel="1">
      <c r="B2497" t="s">
        <v>2707</v>
      </c>
      <c r="C2497" t="s">
        <v>0</v>
      </c>
      <c r="D2497" t="s">
        <v>1</v>
      </c>
      <c r="E2497" s="12">
        <v>12180</v>
      </c>
    </row>
    <row r="2498" spans="2:6" ht="15" hidden="1" outlineLevel="1">
      <c r="B2498" t="s">
        <v>2708</v>
      </c>
      <c r="C2498" t="s">
        <v>0</v>
      </c>
      <c r="D2498" t="s">
        <v>286</v>
      </c>
      <c r="E2498" s="12">
        <v>2824356</v>
      </c>
      <c r="F2498" t="s">
        <v>2708</v>
      </c>
    </row>
    <row r="2499" spans="2:6" ht="15" hidden="1" outlineLevel="1">
      <c r="B2499" t="s">
        <v>2709</v>
      </c>
      <c r="C2499" t="s">
        <v>0</v>
      </c>
      <c r="D2499" t="s">
        <v>16</v>
      </c>
      <c r="E2499" s="12">
        <v>6637947</v>
      </c>
      <c r="F2499" t="s">
        <v>2710</v>
      </c>
    </row>
    <row r="2500" spans="2:6" ht="15" hidden="1" outlineLevel="1">
      <c r="B2500" t="s">
        <v>2711</v>
      </c>
      <c r="C2500" t="s">
        <v>0</v>
      </c>
      <c r="D2500" t="s">
        <v>47</v>
      </c>
      <c r="E2500" s="12">
        <v>569016</v>
      </c>
      <c r="F2500" t="s">
        <v>2711</v>
      </c>
    </row>
    <row r="2501" spans="2:5" ht="15" hidden="1" outlineLevel="1">
      <c r="B2501" t="s">
        <v>2712</v>
      </c>
      <c r="C2501" t="s">
        <v>0</v>
      </c>
      <c r="D2501" t="s">
        <v>999</v>
      </c>
      <c r="E2501" s="12">
        <v>852867</v>
      </c>
    </row>
    <row r="2502" spans="2:6" ht="15" hidden="1" outlineLevel="1">
      <c r="B2502" t="s">
        <v>2713</v>
      </c>
      <c r="C2502" t="s">
        <v>0</v>
      </c>
      <c r="D2502" t="s">
        <v>16</v>
      </c>
      <c r="E2502" s="12">
        <v>826728</v>
      </c>
      <c r="F2502" t="s">
        <v>2714</v>
      </c>
    </row>
    <row r="2503" spans="2:6" ht="15" hidden="1" outlineLevel="1">
      <c r="B2503" t="s">
        <v>2715</v>
      </c>
      <c r="C2503" t="s">
        <v>0</v>
      </c>
      <c r="D2503" t="s">
        <v>118</v>
      </c>
      <c r="E2503" s="12">
        <v>67248</v>
      </c>
      <c r="F2503" t="s">
        <v>2716</v>
      </c>
    </row>
    <row r="2504" spans="2:7" ht="15" hidden="1" outlineLevel="1">
      <c r="B2504" t="s">
        <v>2717</v>
      </c>
      <c r="C2504" t="s">
        <v>2</v>
      </c>
      <c r="D2504" t="s">
        <v>104</v>
      </c>
      <c r="E2504" s="12">
        <v>1520695</v>
      </c>
      <c r="F2504" t="s">
        <v>4561</v>
      </c>
      <c r="G2504" t="s">
        <v>2702</v>
      </c>
    </row>
    <row r="2505" spans="2:6" ht="15" hidden="1" outlineLevel="1">
      <c r="B2505" t="s">
        <v>2718</v>
      </c>
      <c r="C2505" t="s">
        <v>2</v>
      </c>
      <c r="D2505" t="s">
        <v>47</v>
      </c>
      <c r="E2505" s="12">
        <v>685776</v>
      </c>
      <c r="F2505" t="s">
        <v>2718</v>
      </c>
    </row>
    <row r="2506" spans="2:5" ht="15" hidden="1" outlineLevel="1">
      <c r="B2506" t="s">
        <v>2719</v>
      </c>
      <c r="C2506" t="s">
        <v>2</v>
      </c>
      <c r="D2506" t="s">
        <v>5</v>
      </c>
      <c r="E2506" s="12">
        <v>1975316</v>
      </c>
    </row>
    <row r="2507" spans="2:5" ht="15" hidden="1" outlineLevel="1">
      <c r="B2507" t="s">
        <v>2720</v>
      </c>
      <c r="C2507" t="s">
        <v>2</v>
      </c>
      <c r="D2507" t="s">
        <v>278</v>
      </c>
      <c r="E2507" s="12">
        <v>77520</v>
      </c>
    </row>
    <row r="2508" spans="2:6" ht="15" hidden="1" outlineLevel="1">
      <c r="B2508" t="s">
        <v>2721</v>
      </c>
      <c r="C2508" t="s">
        <v>2</v>
      </c>
      <c r="D2508" t="s">
        <v>5</v>
      </c>
      <c r="E2508" s="12">
        <v>35712</v>
      </c>
      <c r="F2508" t="s">
        <v>2721</v>
      </c>
    </row>
    <row r="2509" spans="2:6" ht="15" hidden="1" outlineLevel="1">
      <c r="B2509" t="s">
        <v>2699</v>
      </c>
      <c r="C2509" t="s">
        <v>2</v>
      </c>
      <c r="D2509" t="s">
        <v>5</v>
      </c>
      <c r="E2509" s="12">
        <v>6454356</v>
      </c>
      <c r="F2509" t="s">
        <v>2699</v>
      </c>
    </row>
    <row r="2510" spans="2:5" ht="15" hidden="1" outlineLevel="1">
      <c r="B2510" t="s">
        <v>2702</v>
      </c>
      <c r="C2510" t="s">
        <v>2</v>
      </c>
      <c r="D2510" t="s">
        <v>118</v>
      </c>
      <c r="E2510" s="12">
        <v>731</v>
      </c>
    </row>
    <row r="2511" spans="2:5" ht="15" hidden="1" outlineLevel="1">
      <c r="B2511" t="s">
        <v>2704</v>
      </c>
      <c r="C2511" t="s">
        <v>2</v>
      </c>
      <c r="D2511" t="s">
        <v>5</v>
      </c>
      <c r="E2511" s="12">
        <v>6355349</v>
      </c>
    </row>
    <row r="2512" spans="2:6" ht="15" hidden="1" outlineLevel="1">
      <c r="B2512" t="s">
        <v>2707</v>
      </c>
      <c r="C2512" t="s">
        <v>2</v>
      </c>
      <c r="D2512" t="s">
        <v>2240</v>
      </c>
      <c r="E2512" s="12">
        <v>31188</v>
      </c>
      <c r="F2512" t="s">
        <v>2707</v>
      </c>
    </row>
    <row r="2513" spans="2:6" ht="15" hidden="1" outlineLevel="1">
      <c r="B2513" t="s">
        <v>2708</v>
      </c>
      <c r="C2513" t="s">
        <v>2</v>
      </c>
      <c r="D2513" t="s">
        <v>286</v>
      </c>
      <c r="E2513" s="12">
        <v>2273304</v>
      </c>
      <c r="F2513" t="s">
        <v>2708</v>
      </c>
    </row>
    <row r="2514" spans="2:6" ht="15" hidden="1" outlineLevel="1">
      <c r="B2514" t="s">
        <v>2722</v>
      </c>
      <c r="C2514" t="s">
        <v>2</v>
      </c>
      <c r="D2514" t="s">
        <v>999</v>
      </c>
      <c r="E2514" s="12">
        <v>630372</v>
      </c>
      <c r="F2514" t="s">
        <v>2722</v>
      </c>
    </row>
    <row r="2515" spans="2:6" ht="15" hidden="1" outlineLevel="1">
      <c r="B2515" t="s">
        <v>2723</v>
      </c>
      <c r="C2515" t="s">
        <v>2</v>
      </c>
      <c r="D2515" t="s">
        <v>5</v>
      </c>
      <c r="E2515" s="12">
        <v>583905</v>
      </c>
      <c r="F2515" t="s">
        <v>2724</v>
      </c>
    </row>
    <row r="2516" spans="2:5" ht="15" hidden="1" outlineLevel="1">
      <c r="B2516" t="s">
        <v>2712</v>
      </c>
      <c r="C2516" t="s">
        <v>2</v>
      </c>
      <c r="D2516" t="s">
        <v>10</v>
      </c>
      <c r="E2516" s="12">
        <v>3599040</v>
      </c>
    </row>
    <row r="2517" spans="2:6" ht="15" hidden="1" outlineLevel="1">
      <c r="B2517" t="s">
        <v>2725</v>
      </c>
      <c r="C2517" t="s">
        <v>2</v>
      </c>
      <c r="D2517" t="s">
        <v>16</v>
      </c>
      <c r="E2517" s="12">
        <v>7138410</v>
      </c>
      <c r="F2517" t="s">
        <v>2726</v>
      </c>
    </row>
    <row r="2518" spans="2:6" ht="15" hidden="1" outlineLevel="1">
      <c r="B2518" t="s">
        <v>2715</v>
      </c>
      <c r="C2518" t="s">
        <v>2</v>
      </c>
      <c r="D2518" t="s">
        <v>10</v>
      </c>
      <c r="E2518" s="12">
        <v>2128479</v>
      </c>
      <c r="F2518" t="s">
        <v>2716</v>
      </c>
    </row>
    <row r="2519" spans="1:5" ht="15" collapsed="1">
      <c r="A2519" t="s">
        <v>3490</v>
      </c>
      <c r="D2519" s="1">
        <f>COUNTA(D2520:D2580)</f>
        <v>61</v>
      </c>
      <c r="E2519" s="11">
        <f>SUM(E2520:E2580)</f>
        <v>50847210</v>
      </c>
    </row>
    <row r="2520" spans="2:6" ht="15" hidden="1" outlineLevel="1">
      <c r="B2520" t="s">
        <v>3491</v>
      </c>
      <c r="C2520" t="s">
        <v>0</v>
      </c>
      <c r="D2520" t="s">
        <v>10</v>
      </c>
      <c r="E2520" s="12">
        <v>3539571</v>
      </c>
      <c r="F2520" t="s">
        <v>3492</v>
      </c>
    </row>
    <row r="2521" spans="2:6" ht="15" hidden="1" outlineLevel="1">
      <c r="B2521" t="s">
        <v>3493</v>
      </c>
      <c r="C2521" t="s">
        <v>0</v>
      </c>
      <c r="D2521" t="s">
        <v>118</v>
      </c>
      <c r="E2521" s="12">
        <v>211440</v>
      </c>
      <c r="F2521" t="s">
        <v>3493</v>
      </c>
    </row>
    <row r="2522" spans="2:6" ht="15" hidden="1" outlineLevel="1">
      <c r="B2522" t="s">
        <v>3494</v>
      </c>
      <c r="C2522" t="s">
        <v>0</v>
      </c>
      <c r="D2522" t="s">
        <v>1</v>
      </c>
      <c r="E2522" s="12">
        <v>58353</v>
      </c>
      <c r="F2522" t="s">
        <v>3495</v>
      </c>
    </row>
    <row r="2523" spans="2:11" ht="15" hidden="1" outlineLevel="1">
      <c r="B2523" t="s">
        <v>3496</v>
      </c>
      <c r="C2523" t="s">
        <v>0</v>
      </c>
      <c r="D2523" t="s">
        <v>104</v>
      </c>
      <c r="E2523" s="12">
        <v>9426816</v>
      </c>
      <c r="F2523" t="s">
        <v>4749</v>
      </c>
      <c r="G2523" t="s">
        <v>4750</v>
      </c>
      <c r="H2523" t="s">
        <v>4751</v>
      </c>
      <c r="I2523" t="s">
        <v>4752</v>
      </c>
      <c r="J2523" t="s">
        <v>4753</v>
      </c>
      <c r="K2523" t="s">
        <v>3497</v>
      </c>
    </row>
    <row r="2524" spans="2:6" ht="15" hidden="1" outlineLevel="1">
      <c r="B2524" t="s">
        <v>3498</v>
      </c>
      <c r="C2524" t="s">
        <v>0</v>
      </c>
      <c r="D2524" t="s">
        <v>380</v>
      </c>
      <c r="E2524" s="12">
        <v>7181838</v>
      </c>
      <c r="F2524" t="s">
        <v>3499</v>
      </c>
    </row>
    <row r="2525" spans="2:6" ht="15" hidden="1" outlineLevel="1">
      <c r="B2525" t="s">
        <v>3500</v>
      </c>
      <c r="C2525" t="s">
        <v>0</v>
      </c>
      <c r="D2525" t="s">
        <v>5</v>
      </c>
      <c r="E2525" s="12">
        <v>2324582</v>
      </c>
      <c r="F2525" t="s">
        <v>3501</v>
      </c>
    </row>
    <row r="2526" spans="2:6" ht="15" hidden="1" outlineLevel="1">
      <c r="B2526" t="s">
        <v>3502</v>
      </c>
      <c r="C2526" t="s">
        <v>0</v>
      </c>
      <c r="D2526" t="s">
        <v>254</v>
      </c>
      <c r="E2526" s="12">
        <v>92394</v>
      </c>
      <c r="F2526" t="s">
        <v>3503</v>
      </c>
    </row>
    <row r="2527" spans="2:6" ht="15" hidden="1" outlineLevel="1">
      <c r="B2527" t="s">
        <v>3504</v>
      </c>
      <c r="C2527" t="s">
        <v>0</v>
      </c>
      <c r="D2527" t="s">
        <v>16</v>
      </c>
      <c r="E2527" s="12">
        <v>209328</v>
      </c>
      <c r="F2527" t="s">
        <v>3504</v>
      </c>
    </row>
    <row r="2528" spans="2:6" ht="15" hidden="1" outlineLevel="1">
      <c r="B2528" t="s">
        <v>3505</v>
      </c>
      <c r="C2528" t="s">
        <v>0</v>
      </c>
      <c r="D2528" t="s">
        <v>16</v>
      </c>
      <c r="E2528" s="12">
        <v>38804</v>
      </c>
      <c r="F2528" t="s">
        <v>3505</v>
      </c>
    </row>
    <row r="2529" spans="2:6" ht="15" hidden="1" outlineLevel="1">
      <c r="B2529" t="s">
        <v>3506</v>
      </c>
      <c r="C2529" t="s">
        <v>0</v>
      </c>
      <c r="D2529" t="s">
        <v>278</v>
      </c>
      <c r="E2529" s="12">
        <v>301950</v>
      </c>
      <c r="F2529" t="s">
        <v>3506</v>
      </c>
    </row>
    <row r="2530" spans="2:6" ht="15" hidden="1" outlineLevel="1">
      <c r="B2530" t="s">
        <v>3507</v>
      </c>
      <c r="C2530" t="s">
        <v>0</v>
      </c>
      <c r="D2530" t="s">
        <v>10</v>
      </c>
      <c r="E2530" s="12">
        <v>806415</v>
      </c>
      <c r="F2530" t="s">
        <v>3507</v>
      </c>
    </row>
    <row r="2531" spans="2:5" ht="15" hidden="1" outlineLevel="1">
      <c r="B2531" t="s">
        <v>3508</v>
      </c>
      <c r="C2531" t="s">
        <v>0</v>
      </c>
      <c r="D2531" t="s">
        <v>419</v>
      </c>
      <c r="E2531" s="12">
        <v>390375</v>
      </c>
    </row>
    <row r="2532" spans="2:6" ht="15" hidden="1" outlineLevel="1">
      <c r="B2532" t="s">
        <v>3509</v>
      </c>
      <c r="C2532" t="s">
        <v>0</v>
      </c>
      <c r="D2532" t="s">
        <v>74</v>
      </c>
      <c r="E2532" s="12">
        <v>268996</v>
      </c>
      <c r="F2532" t="s">
        <v>3509</v>
      </c>
    </row>
    <row r="2533" spans="2:6" ht="15" hidden="1" outlineLevel="1">
      <c r="B2533" t="s">
        <v>3510</v>
      </c>
      <c r="C2533" t="s">
        <v>0</v>
      </c>
      <c r="D2533" t="s">
        <v>1</v>
      </c>
      <c r="E2533" s="12">
        <v>124173</v>
      </c>
      <c r="F2533" t="s">
        <v>3510</v>
      </c>
    </row>
    <row r="2534" spans="2:5" ht="15" hidden="1" outlineLevel="1">
      <c r="B2534" t="s">
        <v>3511</v>
      </c>
      <c r="C2534" t="s">
        <v>0</v>
      </c>
      <c r="D2534" t="s">
        <v>1</v>
      </c>
      <c r="E2534" s="12">
        <v>33250</v>
      </c>
    </row>
    <row r="2535" spans="2:6" ht="15" hidden="1" outlineLevel="1">
      <c r="B2535" t="s">
        <v>3512</v>
      </c>
      <c r="C2535" t="s">
        <v>0</v>
      </c>
      <c r="D2535" t="s">
        <v>1</v>
      </c>
      <c r="E2535" s="12">
        <v>170880</v>
      </c>
      <c r="F2535" t="s">
        <v>3512</v>
      </c>
    </row>
    <row r="2536" spans="2:5" ht="15" hidden="1" outlineLevel="1">
      <c r="B2536" t="s">
        <v>3513</v>
      </c>
      <c r="C2536" t="s">
        <v>0</v>
      </c>
      <c r="D2536" t="s">
        <v>308</v>
      </c>
      <c r="E2536" s="12">
        <v>172125</v>
      </c>
    </row>
    <row r="2537" spans="2:5" ht="15" hidden="1" outlineLevel="1">
      <c r="B2537" t="s">
        <v>3514</v>
      </c>
      <c r="C2537" t="s">
        <v>0</v>
      </c>
      <c r="D2537" t="s">
        <v>1511</v>
      </c>
      <c r="E2537" s="12">
        <v>172500</v>
      </c>
    </row>
    <row r="2538" spans="2:6" ht="15" hidden="1" outlineLevel="1">
      <c r="B2538" t="s">
        <v>3515</v>
      </c>
      <c r="C2538" t="s">
        <v>0</v>
      </c>
      <c r="D2538" t="s">
        <v>133</v>
      </c>
      <c r="E2538" s="12">
        <v>92571</v>
      </c>
      <c r="F2538" t="s">
        <v>3515</v>
      </c>
    </row>
    <row r="2539" spans="2:5" ht="15" hidden="1" outlineLevel="1">
      <c r="B2539" t="s">
        <v>3516</v>
      </c>
      <c r="C2539" t="s">
        <v>0</v>
      </c>
      <c r="D2539" t="s">
        <v>268</v>
      </c>
      <c r="E2539" s="12">
        <v>14280</v>
      </c>
    </row>
    <row r="2540" spans="2:6" ht="15" hidden="1" outlineLevel="1">
      <c r="B2540" t="s">
        <v>3517</v>
      </c>
      <c r="C2540" t="s">
        <v>0</v>
      </c>
      <c r="D2540" t="s">
        <v>5</v>
      </c>
      <c r="E2540" s="12">
        <v>37888</v>
      </c>
      <c r="F2540" t="s">
        <v>3517</v>
      </c>
    </row>
    <row r="2541" spans="2:6" ht="15" hidden="1" outlineLevel="1">
      <c r="B2541" t="s">
        <v>3518</v>
      </c>
      <c r="C2541" t="s">
        <v>0</v>
      </c>
      <c r="D2541" t="s">
        <v>1</v>
      </c>
      <c r="E2541" s="12">
        <v>277550</v>
      </c>
      <c r="F2541" t="s">
        <v>3518</v>
      </c>
    </row>
    <row r="2542" spans="2:6" ht="15" hidden="1" outlineLevel="1">
      <c r="B2542" t="s">
        <v>3519</v>
      </c>
      <c r="C2542" t="s">
        <v>0</v>
      </c>
      <c r="D2542" t="s">
        <v>13</v>
      </c>
      <c r="E2542" s="12">
        <v>25721</v>
      </c>
      <c r="F2542" t="s">
        <v>3519</v>
      </c>
    </row>
    <row r="2543" spans="2:6" ht="15" hidden="1" outlineLevel="1">
      <c r="B2543" t="s">
        <v>3520</v>
      </c>
      <c r="C2543" t="s">
        <v>0</v>
      </c>
      <c r="D2543" t="s">
        <v>100</v>
      </c>
      <c r="E2543" s="12">
        <v>91630</v>
      </c>
      <c r="F2543" t="s">
        <v>3520</v>
      </c>
    </row>
    <row r="2544" spans="2:5" ht="15" hidden="1" outlineLevel="1">
      <c r="B2544" t="s">
        <v>3521</v>
      </c>
      <c r="C2544" t="s">
        <v>0</v>
      </c>
      <c r="D2544" t="s">
        <v>5</v>
      </c>
      <c r="E2544" s="12">
        <v>105</v>
      </c>
    </row>
    <row r="2545" spans="2:6" ht="15" hidden="1" outlineLevel="1">
      <c r="B2545" t="s">
        <v>3522</v>
      </c>
      <c r="C2545" t="s">
        <v>0</v>
      </c>
      <c r="D2545" t="s">
        <v>1790</v>
      </c>
      <c r="E2545" s="12">
        <v>121208</v>
      </c>
      <c r="F2545" t="s">
        <v>3522</v>
      </c>
    </row>
    <row r="2546" spans="2:6" ht="15" hidden="1" outlineLevel="1">
      <c r="B2546" t="s">
        <v>3523</v>
      </c>
      <c r="C2546" t="s">
        <v>0</v>
      </c>
      <c r="D2546" t="s">
        <v>1</v>
      </c>
      <c r="E2546" s="12">
        <v>216006</v>
      </c>
      <c r="F2546" t="s">
        <v>3523</v>
      </c>
    </row>
    <row r="2547" spans="2:6" ht="15" hidden="1" outlineLevel="1">
      <c r="B2547" t="s">
        <v>3524</v>
      </c>
      <c r="C2547" t="s">
        <v>0</v>
      </c>
      <c r="D2547" t="s">
        <v>1</v>
      </c>
      <c r="E2547" s="12">
        <v>23166</v>
      </c>
      <c r="F2547" t="s">
        <v>3524</v>
      </c>
    </row>
    <row r="2548" spans="2:6" ht="15" hidden="1" outlineLevel="1">
      <c r="B2548" t="s">
        <v>3525</v>
      </c>
      <c r="C2548" t="s">
        <v>0</v>
      </c>
      <c r="D2548" t="s">
        <v>146</v>
      </c>
      <c r="E2548" s="12">
        <v>14898</v>
      </c>
      <c r="F2548" t="s">
        <v>3525</v>
      </c>
    </row>
    <row r="2549" spans="2:5" ht="15" hidden="1" outlineLevel="1">
      <c r="B2549" t="s">
        <v>3526</v>
      </c>
      <c r="C2549" t="s">
        <v>0</v>
      </c>
      <c r="D2549" t="s">
        <v>1</v>
      </c>
      <c r="E2549" s="12">
        <v>19437</v>
      </c>
    </row>
    <row r="2550" spans="2:6" ht="15" hidden="1" outlineLevel="1">
      <c r="B2550" t="s">
        <v>3527</v>
      </c>
      <c r="C2550" t="s">
        <v>0</v>
      </c>
      <c r="D2550" t="s">
        <v>13</v>
      </c>
      <c r="E2550" s="12">
        <v>21669</v>
      </c>
      <c r="F2550" t="s">
        <v>3527</v>
      </c>
    </row>
    <row r="2551" spans="2:6" ht="15" hidden="1" outlineLevel="1">
      <c r="B2551" t="s">
        <v>3528</v>
      </c>
      <c r="C2551" t="s">
        <v>0</v>
      </c>
      <c r="D2551" t="s">
        <v>100</v>
      </c>
      <c r="E2551" s="12">
        <v>366996</v>
      </c>
      <c r="F2551" t="s">
        <v>3528</v>
      </c>
    </row>
    <row r="2552" spans="2:5" ht="15" hidden="1" outlineLevel="1">
      <c r="B2552" t="s">
        <v>3529</v>
      </c>
      <c r="C2552" t="s">
        <v>0</v>
      </c>
      <c r="D2552" t="s">
        <v>118</v>
      </c>
      <c r="E2552" s="12">
        <v>207849</v>
      </c>
    </row>
    <row r="2553" spans="2:6" ht="15" hidden="1" outlineLevel="1">
      <c r="B2553" t="s">
        <v>3530</v>
      </c>
      <c r="C2553" t="s">
        <v>2</v>
      </c>
      <c r="D2553" t="s">
        <v>380</v>
      </c>
      <c r="E2553" s="12">
        <v>251028</v>
      </c>
      <c r="F2553" t="s">
        <v>3531</v>
      </c>
    </row>
    <row r="2554" spans="2:6" ht="15" hidden="1" outlineLevel="1">
      <c r="B2554" t="s">
        <v>3532</v>
      </c>
      <c r="C2554" t="s">
        <v>2</v>
      </c>
      <c r="D2554" t="s">
        <v>1</v>
      </c>
      <c r="E2554" s="12">
        <v>115128</v>
      </c>
      <c r="F2554" t="s">
        <v>3533</v>
      </c>
    </row>
    <row r="2555" spans="2:5" ht="15" hidden="1" outlineLevel="1">
      <c r="B2555" t="s">
        <v>3498</v>
      </c>
      <c r="C2555" t="s">
        <v>2</v>
      </c>
      <c r="D2555" t="s">
        <v>380</v>
      </c>
      <c r="E2555" s="12">
        <v>5011677</v>
      </c>
    </row>
    <row r="2556" spans="2:6" ht="15" hidden="1" outlineLevel="1">
      <c r="B2556" t="s">
        <v>3534</v>
      </c>
      <c r="C2556" t="s">
        <v>2</v>
      </c>
      <c r="D2556" t="s">
        <v>380</v>
      </c>
      <c r="E2556" s="12">
        <v>3747840</v>
      </c>
      <c r="F2556" t="s">
        <v>3535</v>
      </c>
    </row>
    <row r="2557" spans="2:5" ht="15" hidden="1" outlineLevel="1">
      <c r="B2557" t="s">
        <v>3536</v>
      </c>
      <c r="C2557" t="s">
        <v>2</v>
      </c>
      <c r="D2557" t="s">
        <v>16</v>
      </c>
      <c r="E2557" s="12">
        <v>27398</v>
      </c>
    </row>
    <row r="2558" spans="2:6" ht="15" hidden="1" outlineLevel="1">
      <c r="B2558" t="s">
        <v>3502</v>
      </c>
      <c r="C2558" t="s">
        <v>2</v>
      </c>
      <c r="D2558" t="s">
        <v>16</v>
      </c>
      <c r="E2558" s="12">
        <v>3192124</v>
      </c>
      <c r="F2558" t="s">
        <v>3503</v>
      </c>
    </row>
    <row r="2559" spans="2:6" ht="15" hidden="1" outlineLevel="1">
      <c r="B2559" t="s">
        <v>3506</v>
      </c>
      <c r="C2559" t="s">
        <v>2</v>
      </c>
      <c r="D2559" t="s">
        <v>13</v>
      </c>
      <c r="E2559" s="12">
        <v>4494690</v>
      </c>
      <c r="F2559" t="s">
        <v>3506</v>
      </c>
    </row>
    <row r="2560" spans="2:6" ht="15" hidden="1" outlineLevel="1">
      <c r="B2560" t="s">
        <v>3537</v>
      </c>
      <c r="C2560" t="s">
        <v>2</v>
      </c>
      <c r="D2560" t="s">
        <v>100</v>
      </c>
      <c r="E2560" s="12">
        <v>774</v>
      </c>
      <c r="F2560" t="s">
        <v>3537</v>
      </c>
    </row>
    <row r="2561" spans="2:6" ht="15" hidden="1" outlineLevel="1">
      <c r="B2561" t="s">
        <v>3538</v>
      </c>
      <c r="C2561" t="s">
        <v>2</v>
      </c>
      <c r="D2561" t="s">
        <v>23</v>
      </c>
      <c r="E2561" s="12">
        <v>15655</v>
      </c>
      <c r="F2561" t="s">
        <v>3538</v>
      </c>
    </row>
    <row r="2562" spans="2:6" ht="15" hidden="1" outlineLevel="1">
      <c r="B2562" t="s">
        <v>3539</v>
      </c>
      <c r="C2562" t="s">
        <v>2</v>
      </c>
      <c r="D2562" t="s">
        <v>1</v>
      </c>
      <c r="E2562" s="12">
        <v>444852</v>
      </c>
      <c r="F2562" t="s">
        <v>3539</v>
      </c>
    </row>
    <row r="2563" spans="2:5" ht="15" hidden="1" outlineLevel="1">
      <c r="B2563" t="s">
        <v>3508</v>
      </c>
      <c r="C2563" t="s">
        <v>2</v>
      </c>
      <c r="D2563" t="s">
        <v>419</v>
      </c>
      <c r="E2563" s="12">
        <v>691748</v>
      </c>
    </row>
    <row r="2564" spans="2:6" ht="15" hidden="1" outlineLevel="1">
      <c r="B2564" t="s">
        <v>3540</v>
      </c>
      <c r="C2564" t="s">
        <v>2</v>
      </c>
      <c r="D2564" t="s">
        <v>1</v>
      </c>
      <c r="E2564" s="12">
        <v>107659</v>
      </c>
      <c r="F2564" t="s">
        <v>3540</v>
      </c>
    </row>
    <row r="2565" spans="2:6" ht="15" hidden="1" outlineLevel="1">
      <c r="B2565" t="s">
        <v>3510</v>
      </c>
      <c r="C2565" t="s">
        <v>2</v>
      </c>
      <c r="D2565" t="s">
        <v>1</v>
      </c>
      <c r="E2565" s="12">
        <v>9546</v>
      </c>
      <c r="F2565" t="s">
        <v>3510</v>
      </c>
    </row>
    <row r="2566" spans="2:5" ht="15" hidden="1" outlineLevel="1">
      <c r="B2566" t="s">
        <v>3513</v>
      </c>
      <c r="C2566" t="s">
        <v>2</v>
      </c>
      <c r="D2566" t="s">
        <v>35</v>
      </c>
      <c r="E2566" s="12">
        <v>22625</v>
      </c>
    </row>
    <row r="2567" spans="2:5" ht="15" hidden="1" outlineLevel="1">
      <c r="B2567" t="s">
        <v>3516</v>
      </c>
      <c r="C2567" t="s">
        <v>2</v>
      </c>
      <c r="D2567" t="s">
        <v>10</v>
      </c>
      <c r="E2567" s="12">
        <v>4007385</v>
      </c>
    </row>
    <row r="2568" spans="2:6" ht="15" hidden="1" outlineLevel="1">
      <c r="B2568" t="s">
        <v>3541</v>
      </c>
      <c r="C2568" t="s">
        <v>2</v>
      </c>
      <c r="D2568" t="s">
        <v>1</v>
      </c>
      <c r="E2568" s="12">
        <v>98328</v>
      </c>
      <c r="F2568" t="s">
        <v>3541</v>
      </c>
    </row>
    <row r="2569" spans="2:6" ht="15" hidden="1" outlineLevel="1">
      <c r="B2569" t="s">
        <v>3542</v>
      </c>
      <c r="C2569" t="s">
        <v>2</v>
      </c>
      <c r="D2569" t="s">
        <v>13</v>
      </c>
      <c r="E2569" s="12">
        <v>46332</v>
      </c>
      <c r="F2569" t="s">
        <v>3542</v>
      </c>
    </row>
    <row r="2570" spans="2:5" ht="15" hidden="1" outlineLevel="1">
      <c r="B2570" t="s">
        <v>3543</v>
      </c>
      <c r="C2570" t="s">
        <v>2</v>
      </c>
      <c r="D2570" t="s">
        <v>278</v>
      </c>
      <c r="E2570" s="12">
        <v>388332</v>
      </c>
    </row>
    <row r="2571" spans="2:5" ht="15" hidden="1" outlineLevel="1">
      <c r="B2571" t="s">
        <v>3544</v>
      </c>
      <c r="C2571" t="s">
        <v>2</v>
      </c>
      <c r="D2571" t="s">
        <v>5</v>
      </c>
      <c r="E2571" s="12">
        <v>1365</v>
      </c>
    </row>
    <row r="2572" spans="2:5" ht="15" hidden="1" outlineLevel="1">
      <c r="B2572" t="s">
        <v>3521</v>
      </c>
      <c r="C2572" t="s">
        <v>2</v>
      </c>
      <c r="D2572" t="s">
        <v>1</v>
      </c>
      <c r="E2572" s="12">
        <v>403</v>
      </c>
    </row>
    <row r="2573" spans="2:6" ht="15" hidden="1" outlineLevel="1">
      <c r="B2573" t="s">
        <v>3522</v>
      </c>
      <c r="C2573" t="s">
        <v>2</v>
      </c>
      <c r="D2573" t="s">
        <v>1790</v>
      </c>
      <c r="E2573" s="12">
        <v>79234</v>
      </c>
      <c r="F2573" t="s">
        <v>3522</v>
      </c>
    </row>
    <row r="2574" spans="2:6" ht="15" hidden="1" outlineLevel="1">
      <c r="B2574" t="s">
        <v>3523</v>
      </c>
      <c r="C2574" t="s">
        <v>2</v>
      </c>
      <c r="D2574" t="s">
        <v>278</v>
      </c>
      <c r="E2574" s="12">
        <v>25760</v>
      </c>
      <c r="F2574" t="s">
        <v>3523</v>
      </c>
    </row>
    <row r="2575" spans="2:6" ht="15" hidden="1" outlineLevel="1">
      <c r="B2575" t="s">
        <v>3545</v>
      </c>
      <c r="C2575" t="s">
        <v>2</v>
      </c>
      <c r="D2575" t="s">
        <v>1593</v>
      </c>
      <c r="E2575" s="12">
        <v>81260</v>
      </c>
      <c r="F2575" t="s">
        <v>3545</v>
      </c>
    </row>
    <row r="2576" spans="2:6" ht="15" hidden="1" outlineLevel="1">
      <c r="B2576" t="s">
        <v>3526</v>
      </c>
      <c r="C2576" t="s">
        <v>2</v>
      </c>
      <c r="D2576" t="s">
        <v>47</v>
      </c>
      <c r="E2576" s="12">
        <v>16032</v>
      </c>
      <c r="F2576" t="s">
        <v>3526</v>
      </c>
    </row>
    <row r="2577" spans="2:6" ht="15" hidden="1" outlineLevel="1">
      <c r="B2577" t="s">
        <v>3546</v>
      </c>
      <c r="C2577" t="s">
        <v>2</v>
      </c>
      <c r="D2577" t="s">
        <v>100</v>
      </c>
      <c r="E2577" s="12">
        <v>301036</v>
      </c>
      <c r="F2577" t="s">
        <v>3546</v>
      </c>
    </row>
    <row r="2578" spans="2:6" ht="15" hidden="1" outlineLevel="1">
      <c r="B2578" t="s">
        <v>3547</v>
      </c>
      <c r="C2578" t="s">
        <v>2</v>
      </c>
      <c r="D2578" t="s">
        <v>13</v>
      </c>
      <c r="E2578" s="12">
        <v>316107</v>
      </c>
      <c r="F2578" t="s">
        <v>3547</v>
      </c>
    </row>
    <row r="2579" spans="2:6" ht="15" hidden="1" outlineLevel="1">
      <c r="B2579" t="s">
        <v>3548</v>
      </c>
      <c r="C2579" t="s">
        <v>2</v>
      </c>
      <c r="D2579" t="s">
        <v>58</v>
      </c>
      <c r="E2579" s="12">
        <v>105328</v>
      </c>
      <c r="F2579" t="s">
        <v>3548</v>
      </c>
    </row>
    <row r="2580" spans="2:6" ht="15" hidden="1" outlineLevel="1">
      <c r="B2580" t="s">
        <v>3549</v>
      </c>
      <c r="C2580" t="s">
        <v>2</v>
      </c>
      <c r="D2580" t="s">
        <v>13</v>
      </c>
      <c r="E2580" s="12">
        <v>192800</v>
      </c>
      <c r="F2580" t="s">
        <v>3549</v>
      </c>
    </row>
    <row r="2581" spans="1:5" ht="15" collapsed="1">
      <c r="A2581" t="s">
        <v>2398</v>
      </c>
      <c r="D2581" s="1">
        <f>COUNTA(D2582:D2582)</f>
        <v>1</v>
      </c>
      <c r="E2581" s="17">
        <f>SUM(E2582:E2582)</f>
        <v>50282186</v>
      </c>
    </row>
    <row r="2582" spans="2:16" ht="15" hidden="1" outlineLevel="1">
      <c r="B2582" t="s">
        <v>2399</v>
      </c>
      <c r="C2582" t="s">
        <v>0</v>
      </c>
      <c r="D2582" t="s">
        <v>7</v>
      </c>
      <c r="E2582" s="12">
        <v>50282186</v>
      </c>
      <c r="F2582" t="s">
        <v>4480</v>
      </c>
      <c r="G2582" t="s">
        <v>4481</v>
      </c>
      <c r="H2582" t="s">
        <v>4482</v>
      </c>
      <c r="I2582" t="s">
        <v>4483</v>
      </c>
      <c r="J2582" t="s">
        <v>4484</v>
      </c>
      <c r="K2582" t="s">
        <v>4485</v>
      </c>
      <c r="L2582" t="s">
        <v>4486</v>
      </c>
      <c r="M2582" t="s">
        <v>4487</v>
      </c>
      <c r="N2582" t="s">
        <v>4488</v>
      </c>
      <c r="O2582" t="s">
        <v>4489</v>
      </c>
      <c r="P2582" t="s">
        <v>2400</v>
      </c>
    </row>
    <row r="2583" spans="1:5" ht="15" collapsed="1">
      <c r="A2583" t="s">
        <v>1911</v>
      </c>
      <c r="D2583" s="1">
        <f>COUNTA(D2584:D2593)</f>
        <v>10</v>
      </c>
      <c r="E2583" s="11">
        <f>SUM(E2584:E2593)</f>
        <v>43747290</v>
      </c>
    </row>
    <row r="2584" spans="2:6" ht="15" hidden="1" outlineLevel="1">
      <c r="B2584" t="s">
        <v>1912</v>
      </c>
      <c r="C2584" t="s">
        <v>0</v>
      </c>
      <c r="D2584" t="s">
        <v>13</v>
      </c>
      <c r="E2584" s="12">
        <v>60372</v>
      </c>
      <c r="F2584" t="s">
        <v>1912</v>
      </c>
    </row>
    <row r="2585" spans="2:6" ht="15" hidden="1" outlineLevel="1">
      <c r="B2585" t="s">
        <v>1913</v>
      </c>
      <c r="C2585" t="s">
        <v>0</v>
      </c>
      <c r="D2585" t="s">
        <v>380</v>
      </c>
      <c r="E2585" s="12">
        <v>5149956</v>
      </c>
      <c r="F2585" t="s">
        <v>1913</v>
      </c>
    </row>
    <row r="2586" spans="2:6" ht="15" hidden="1" outlineLevel="1">
      <c r="B2586" t="s">
        <v>1914</v>
      </c>
      <c r="C2586" t="s">
        <v>0</v>
      </c>
      <c r="D2586" t="s">
        <v>5</v>
      </c>
      <c r="E2586" s="12">
        <v>7006725</v>
      </c>
      <c r="F2586" t="s">
        <v>1914</v>
      </c>
    </row>
    <row r="2587" spans="2:5" ht="15" hidden="1" outlineLevel="1">
      <c r="B2587" t="s">
        <v>1915</v>
      </c>
      <c r="C2587" t="s">
        <v>0</v>
      </c>
      <c r="D2587" t="s">
        <v>1</v>
      </c>
      <c r="E2587" s="12">
        <v>102128</v>
      </c>
    </row>
    <row r="2588" spans="2:6" ht="15" hidden="1" outlineLevel="1">
      <c r="B2588" t="s">
        <v>1916</v>
      </c>
      <c r="C2588" t="s">
        <v>2</v>
      </c>
      <c r="D2588" t="s">
        <v>16</v>
      </c>
      <c r="E2588" s="12">
        <v>8411040</v>
      </c>
      <c r="F2588" t="s">
        <v>1917</v>
      </c>
    </row>
    <row r="2589" spans="2:7" ht="15" hidden="1" outlineLevel="1">
      <c r="B2589" t="s">
        <v>1913</v>
      </c>
      <c r="C2589" t="s">
        <v>2</v>
      </c>
      <c r="D2589" t="s">
        <v>104</v>
      </c>
      <c r="E2589" s="12">
        <v>7894700</v>
      </c>
      <c r="F2589" t="s">
        <v>4384</v>
      </c>
      <c r="G2589" t="s">
        <v>1918</v>
      </c>
    </row>
    <row r="2590" spans="2:6" ht="15" hidden="1" outlineLevel="1">
      <c r="B2590" t="s">
        <v>1914</v>
      </c>
      <c r="C2590" t="s">
        <v>2</v>
      </c>
      <c r="D2590" t="s">
        <v>5</v>
      </c>
      <c r="E2590" s="12">
        <v>8594520</v>
      </c>
      <c r="F2590" t="s">
        <v>1914</v>
      </c>
    </row>
    <row r="2591" spans="2:6" ht="15" hidden="1" outlineLevel="1">
      <c r="B2591" t="s">
        <v>1919</v>
      </c>
      <c r="C2591" t="s">
        <v>2</v>
      </c>
      <c r="D2591" t="s">
        <v>100</v>
      </c>
      <c r="E2591" s="12">
        <v>3767736</v>
      </c>
      <c r="F2591" t="s">
        <v>1919</v>
      </c>
    </row>
    <row r="2592" spans="2:6" ht="15" hidden="1" outlineLevel="1">
      <c r="B2592" t="s">
        <v>1920</v>
      </c>
      <c r="C2592" t="s">
        <v>2</v>
      </c>
      <c r="D2592" t="s">
        <v>286</v>
      </c>
      <c r="E2592" s="12">
        <v>2466771</v>
      </c>
      <c r="F2592" t="s">
        <v>1920</v>
      </c>
    </row>
    <row r="2593" spans="2:6" ht="15" hidden="1" outlineLevel="1">
      <c r="B2593" t="s">
        <v>1921</v>
      </c>
      <c r="C2593" t="s">
        <v>2</v>
      </c>
      <c r="D2593" t="s">
        <v>13</v>
      </c>
      <c r="E2593" s="12">
        <v>293342</v>
      </c>
      <c r="F2593" t="s">
        <v>1922</v>
      </c>
    </row>
    <row r="2594" spans="1:5" ht="15" collapsed="1">
      <c r="A2594" t="s">
        <v>1638</v>
      </c>
      <c r="D2594" s="1">
        <f>COUNTA(D2595:D2598)</f>
        <v>4</v>
      </c>
      <c r="E2594" s="11">
        <f>SUM(E2595:E2598)</f>
        <v>42623143</v>
      </c>
    </row>
    <row r="2595" spans="2:12" ht="15" hidden="1" outlineLevel="1">
      <c r="B2595" t="s">
        <v>1639</v>
      </c>
      <c r="C2595" t="s">
        <v>0</v>
      </c>
      <c r="D2595" t="s">
        <v>7</v>
      </c>
      <c r="E2595" s="12">
        <v>20422264</v>
      </c>
      <c r="F2595" t="s">
        <v>4262</v>
      </c>
      <c r="G2595" t="s">
        <v>4263</v>
      </c>
      <c r="H2595" t="s">
        <v>4264</v>
      </c>
      <c r="I2595" t="s">
        <v>4265</v>
      </c>
      <c r="J2595" t="s">
        <v>4266</v>
      </c>
      <c r="K2595" t="s">
        <v>4267</v>
      </c>
      <c r="L2595" t="s">
        <v>1640</v>
      </c>
    </row>
    <row r="2596" spans="2:5" ht="15" hidden="1" outlineLevel="1">
      <c r="B2596" t="s">
        <v>1641</v>
      </c>
      <c r="C2596" t="s">
        <v>0</v>
      </c>
      <c r="D2596" t="s">
        <v>1</v>
      </c>
      <c r="E2596" s="12">
        <v>24336</v>
      </c>
    </row>
    <row r="2597" spans="2:16" ht="15" hidden="1" outlineLevel="1">
      <c r="B2597" t="s">
        <v>1639</v>
      </c>
      <c r="C2597" t="s">
        <v>2</v>
      </c>
      <c r="D2597" t="s">
        <v>7</v>
      </c>
      <c r="E2597" s="12">
        <v>21056688</v>
      </c>
      <c r="F2597" t="s">
        <v>4268</v>
      </c>
      <c r="G2597" t="s">
        <v>4269</v>
      </c>
      <c r="H2597" t="s">
        <v>4270</v>
      </c>
      <c r="I2597" t="s">
        <v>4271</v>
      </c>
      <c r="J2597" t="s">
        <v>4262</v>
      </c>
      <c r="K2597" t="s">
        <v>4272</v>
      </c>
      <c r="L2597" t="s">
        <v>4273</v>
      </c>
      <c r="M2597" t="s">
        <v>4274</v>
      </c>
      <c r="N2597" t="s">
        <v>4266</v>
      </c>
      <c r="O2597" t="s">
        <v>4267</v>
      </c>
      <c r="P2597" t="s">
        <v>1642</v>
      </c>
    </row>
    <row r="2598" spans="2:5" ht="15" hidden="1" outlineLevel="1">
      <c r="B2598" t="s">
        <v>1643</v>
      </c>
      <c r="C2598" t="s">
        <v>2</v>
      </c>
      <c r="D2598" t="s">
        <v>13</v>
      </c>
      <c r="E2598" s="12">
        <v>1119855</v>
      </c>
    </row>
    <row r="2599" spans="1:5" ht="15" collapsed="1">
      <c r="A2599" t="s">
        <v>2949</v>
      </c>
      <c r="D2599" s="1">
        <f>COUNTA(D2600:D2616)</f>
        <v>17</v>
      </c>
      <c r="E2599" s="11">
        <f>SUM(E2600:E2616)</f>
        <v>35727451</v>
      </c>
    </row>
    <row r="2600" spans="2:6" ht="15" hidden="1" outlineLevel="1">
      <c r="B2600" t="s">
        <v>2950</v>
      </c>
      <c r="C2600" t="s">
        <v>0</v>
      </c>
      <c r="D2600" t="s">
        <v>16</v>
      </c>
      <c r="E2600" s="12">
        <v>3866447</v>
      </c>
      <c r="F2600" t="s">
        <v>2950</v>
      </c>
    </row>
    <row r="2601" spans="2:6" ht="15" hidden="1" outlineLevel="1">
      <c r="B2601" t="s">
        <v>2951</v>
      </c>
      <c r="C2601" t="s">
        <v>0</v>
      </c>
      <c r="D2601" t="s">
        <v>13</v>
      </c>
      <c r="E2601" s="12">
        <v>1073655</v>
      </c>
      <c r="F2601" t="s">
        <v>2951</v>
      </c>
    </row>
    <row r="2602" spans="2:6" ht="15" hidden="1" outlineLevel="1">
      <c r="B2602" t="s">
        <v>2952</v>
      </c>
      <c r="C2602" t="s">
        <v>0</v>
      </c>
      <c r="D2602" t="s">
        <v>16</v>
      </c>
      <c r="E2602" s="12">
        <v>115455</v>
      </c>
      <c r="F2602" t="s">
        <v>2952</v>
      </c>
    </row>
    <row r="2603" spans="2:6" ht="15" hidden="1" outlineLevel="1">
      <c r="B2603" t="s">
        <v>2953</v>
      </c>
      <c r="C2603" t="s">
        <v>0</v>
      </c>
      <c r="D2603" t="s">
        <v>5</v>
      </c>
      <c r="E2603" s="12">
        <v>2553759</v>
      </c>
      <c r="F2603" t="s">
        <v>2953</v>
      </c>
    </row>
    <row r="2604" spans="2:6" ht="15" hidden="1" outlineLevel="1">
      <c r="B2604" t="s">
        <v>2954</v>
      </c>
      <c r="C2604" t="s">
        <v>0</v>
      </c>
      <c r="D2604" t="s">
        <v>58</v>
      </c>
      <c r="E2604" s="12">
        <v>5664204</v>
      </c>
      <c r="F2604" t="s">
        <v>2955</v>
      </c>
    </row>
    <row r="2605" spans="2:6" ht="15" hidden="1" outlineLevel="1">
      <c r="B2605" t="s">
        <v>2956</v>
      </c>
      <c r="C2605" t="s">
        <v>0</v>
      </c>
      <c r="D2605" t="s">
        <v>16</v>
      </c>
      <c r="E2605" s="12">
        <v>133551</v>
      </c>
      <c r="F2605" t="s">
        <v>2956</v>
      </c>
    </row>
    <row r="2606" spans="2:14" ht="15" hidden="1" outlineLevel="1">
      <c r="B2606" t="s">
        <v>2957</v>
      </c>
      <c r="C2606" t="s">
        <v>0</v>
      </c>
      <c r="D2606" t="s">
        <v>67</v>
      </c>
      <c r="E2606" s="12">
        <v>1900555</v>
      </c>
      <c r="F2606" t="s">
        <v>4628</v>
      </c>
      <c r="G2606" t="s">
        <v>4629</v>
      </c>
      <c r="H2606" t="s">
        <v>4630</v>
      </c>
      <c r="I2606" t="s">
        <v>4631</v>
      </c>
      <c r="J2606" t="s">
        <v>4632</v>
      </c>
      <c r="K2606" t="s">
        <v>4633</v>
      </c>
      <c r="L2606" t="s">
        <v>4634</v>
      </c>
      <c r="M2606" t="s">
        <v>4635</v>
      </c>
      <c r="N2606" t="s">
        <v>2958</v>
      </c>
    </row>
    <row r="2607" spans="2:6" ht="15" hidden="1" outlineLevel="1">
      <c r="B2607" t="s">
        <v>2959</v>
      </c>
      <c r="C2607" t="s">
        <v>0</v>
      </c>
      <c r="D2607" t="s">
        <v>5</v>
      </c>
      <c r="E2607" s="12">
        <v>58695</v>
      </c>
      <c r="F2607" t="s">
        <v>2959</v>
      </c>
    </row>
    <row r="2608" spans="2:6" ht="15" hidden="1" outlineLevel="1">
      <c r="B2608" t="s">
        <v>2960</v>
      </c>
      <c r="C2608" t="s">
        <v>0</v>
      </c>
      <c r="D2608" t="s">
        <v>16</v>
      </c>
      <c r="E2608" s="12">
        <v>1373582</v>
      </c>
      <c r="F2608" t="s">
        <v>2960</v>
      </c>
    </row>
    <row r="2609" spans="2:6" ht="15" hidden="1" outlineLevel="1">
      <c r="B2609" t="s">
        <v>2961</v>
      </c>
      <c r="C2609" t="s">
        <v>2</v>
      </c>
      <c r="D2609" t="s">
        <v>47</v>
      </c>
      <c r="E2609" s="12">
        <v>22950</v>
      </c>
      <c r="F2609" t="s">
        <v>2962</v>
      </c>
    </row>
    <row r="2610" spans="2:6" ht="15" hidden="1" outlineLevel="1">
      <c r="B2610" t="s">
        <v>2963</v>
      </c>
      <c r="C2610" t="s">
        <v>2</v>
      </c>
      <c r="D2610" t="s">
        <v>5</v>
      </c>
      <c r="E2610" s="12">
        <v>1257116</v>
      </c>
      <c r="F2610" t="s">
        <v>2963</v>
      </c>
    </row>
    <row r="2611" spans="2:6" ht="15" hidden="1" outlineLevel="1">
      <c r="B2611" t="s">
        <v>2964</v>
      </c>
      <c r="C2611" t="s">
        <v>2</v>
      </c>
      <c r="D2611" t="s">
        <v>13</v>
      </c>
      <c r="E2611" s="12">
        <v>211205</v>
      </c>
      <c r="F2611" t="s">
        <v>2964</v>
      </c>
    </row>
    <row r="2612" spans="2:6" ht="15" hidden="1" outlineLevel="1">
      <c r="B2612" t="s">
        <v>2953</v>
      </c>
      <c r="C2612" t="s">
        <v>2</v>
      </c>
      <c r="D2612" t="s">
        <v>5</v>
      </c>
      <c r="E2612" s="12">
        <v>2449224</v>
      </c>
      <c r="F2612" t="s">
        <v>2953</v>
      </c>
    </row>
    <row r="2613" spans="2:6" ht="15" hidden="1" outlineLevel="1">
      <c r="B2613" t="s">
        <v>2965</v>
      </c>
      <c r="C2613" t="s">
        <v>2</v>
      </c>
      <c r="D2613" t="s">
        <v>1</v>
      </c>
      <c r="E2613" s="12">
        <v>353495</v>
      </c>
      <c r="F2613" t="s">
        <v>2965</v>
      </c>
    </row>
    <row r="2614" spans="2:6" ht="15" hidden="1" outlineLevel="1">
      <c r="B2614" t="s">
        <v>2966</v>
      </c>
      <c r="C2614" t="s">
        <v>2</v>
      </c>
      <c r="D2614" t="s">
        <v>47</v>
      </c>
      <c r="E2614" s="12">
        <v>235296</v>
      </c>
      <c r="F2614" t="s">
        <v>2966</v>
      </c>
    </row>
    <row r="2615" spans="2:12" ht="15" hidden="1" outlineLevel="1">
      <c r="B2615" t="s">
        <v>2967</v>
      </c>
      <c r="C2615" t="s">
        <v>2</v>
      </c>
      <c r="D2615" t="s">
        <v>67</v>
      </c>
      <c r="E2615" s="12">
        <v>13448530</v>
      </c>
      <c r="F2615" t="s">
        <v>4636</v>
      </c>
      <c r="G2615" t="s">
        <v>4630</v>
      </c>
      <c r="H2615" t="s">
        <v>4637</v>
      </c>
      <c r="I2615" t="s">
        <v>4631</v>
      </c>
      <c r="J2615" t="s">
        <v>4634</v>
      </c>
      <c r="K2615" t="s">
        <v>4638</v>
      </c>
      <c r="L2615" t="s">
        <v>2967</v>
      </c>
    </row>
    <row r="2616" spans="2:6" ht="15" hidden="1" outlineLevel="1">
      <c r="B2616" t="s">
        <v>2960</v>
      </c>
      <c r="C2616" t="s">
        <v>2</v>
      </c>
      <c r="D2616" t="s">
        <v>100</v>
      </c>
      <c r="E2616" s="12">
        <v>1009732</v>
      </c>
      <c r="F2616" t="s">
        <v>2960</v>
      </c>
    </row>
    <row r="2617" spans="1:5" ht="15" collapsed="1">
      <c r="A2617" t="s">
        <v>2741</v>
      </c>
      <c r="D2617" s="1">
        <f>COUNTA(D2618:D2631)</f>
        <v>14</v>
      </c>
      <c r="E2617" s="11">
        <f>SUM(E2618:E2631)</f>
        <v>32605399</v>
      </c>
    </row>
    <row r="2618" spans="2:6" ht="15" hidden="1" outlineLevel="1">
      <c r="B2618" t="s">
        <v>2742</v>
      </c>
      <c r="C2618" t="s">
        <v>0</v>
      </c>
      <c r="D2618" t="s">
        <v>219</v>
      </c>
      <c r="E2618" s="12">
        <v>88810</v>
      </c>
      <c r="F2618" t="s">
        <v>2742</v>
      </c>
    </row>
    <row r="2619" spans="2:6" ht="15" hidden="1" outlineLevel="1">
      <c r="B2619" t="s">
        <v>2743</v>
      </c>
      <c r="C2619" t="s">
        <v>0</v>
      </c>
      <c r="D2619" t="s">
        <v>5</v>
      </c>
      <c r="E2619" s="12">
        <v>1171810</v>
      </c>
      <c r="F2619" t="s">
        <v>2743</v>
      </c>
    </row>
    <row r="2620" spans="2:6" ht="15" hidden="1" outlineLevel="1">
      <c r="B2620" t="s">
        <v>2744</v>
      </c>
      <c r="C2620" t="s">
        <v>0</v>
      </c>
      <c r="D2620" t="s">
        <v>13</v>
      </c>
      <c r="E2620" s="12">
        <v>12337</v>
      </c>
      <c r="F2620" t="s">
        <v>2744</v>
      </c>
    </row>
    <row r="2621" spans="2:5" ht="15" hidden="1" outlineLevel="1">
      <c r="B2621" t="s">
        <v>2745</v>
      </c>
      <c r="C2621" t="s">
        <v>0</v>
      </c>
      <c r="D2621" t="s">
        <v>1</v>
      </c>
      <c r="E2621" s="12">
        <v>3960</v>
      </c>
    </row>
    <row r="2622" spans="2:6" ht="15" hidden="1" outlineLevel="1">
      <c r="B2622" t="s">
        <v>2746</v>
      </c>
      <c r="C2622" t="s">
        <v>0</v>
      </c>
      <c r="D2622" t="s">
        <v>10</v>
      </c>
      <c r="E2622" s="12">
        <v>5203000</v>
      </c>
      <c r="F2622" t="s">
        <v>2747</v>
      </c>
    </row>
    <row r="2623" spans="2:5" ht="15" hidden="1" outlineLevel="1">
      <c r="B2623" t="s">
        <v>2748</v>
      </c>
      <c r="C2623" t="s">
        <v>0</v>
      </c>
      <c r="D2623" t="s">
        <v>2279</v>
      </c>
      <c r="E2623" s="12">
        <v>521968</v>
      </c>
    </row>
    <row r="2624" spans="2:5" ht="15" hidden="1" outlineLevel="1">
      <c r="B2624" t="s">
        <v>2749</v>
      </c>
      <c r="C2624" t="s">
        <v>0</v>
      </c>
      <c r="D2624" t="s">
        <v>47</v>
      </c>
      <c r="E2624" s="12">
        <v>618838</v>
      </c>
    </row>
    <row r="2625" spans="2:6" ht="15" hidden="1" outlineLevel="1">
      <c r="B2625" t="s">
        <v>2750</v>
      </c>
      <c r="C2625" t="s">
        <v>0</v>
      </c>
      <c r="D2625" t="s">
        <v>5</v>
      </c>
      <c r="E2625" s="12">
        <v>6090858</v>
      </c>
      <c r="F2625" t="s">
        <v>2750</v>
      </c>
    </row>
    <row r="2626" spans="2:6" ht="15" hidden="1" outlineLevel="1">
      <c r="B2626" t="s">
        <v>2751</v>
      </c>
      <c r="C2626" t="s">
        <v>2</v>
      </c>
      <c r="D2626" t="s">
        <v>1</v>
      </c>
      <c r="E2626" s="12">
        <v>60536</v>
      </c>
      <c r="F2626" t="s">
        <v>2751</v>
      </c>
    </row>
    <row r="2627" spans="2:6" ht="15" hidden="1" outlineLevel="1">
      <c r="B2627" t="s">
        <v>2743</v>
      </c>
      <c r="C2627" t="s">
        <v>2</v>
      </c>
      <c r="D2627" t="s">
        <v>5</v>
      </c>
      <c r="E2627" s="12">
        <v>2084166</v>
      </c>
      <c r="F2627" t="s">
        <v>2743</v>
      </c>
    </row>
    <row r="2628" spans="2:6" ht="15" hidden="1" outlineLevel="1">
      <c r="B2628" t="s">
        <v>2752</v>
      </c>
      <c r="C2628" t="s">
        <v>2</v>
      </c>
      <c r="D2628" t="s">
        <v>16</v>
      </c>
      <c r="E2628" s="12">
        <v>660982</v>
      </c>
      <c r="F2628" t="s">
        <v>2752</v>
      </c>
    </row>
    <row r="2629" spans="2:6" ht="15" hidden="1" outlineLevel="1">
      <c r="B2629" t="s">
        <v>2748</v>
      </c>
      <c r="C2629" t="s">
        <v>2</v>
      </c>
      <c r="D2629" t="s">
        <v>2279</v>
      </c>
      <c r="E2629" s="12">
        <v>575943</v>
      </c>
      <c r="F2629" t="s">
        <v>2753</v>
      </c>
    </row>
    <row r="2630" spans="2:5" ht="15" hidden="1" outlineLevel="1">
      <c r="B2630" t="s">
        <v>2749</v>
      </c>
      <c r="C2630" t="s">
        <v>2</v>
      </c>
      <c r="D2630" t="s">
        <v>100</v>
      </c>
      <c r="E2630" s="12">
        <v>5108431</v>
      </c>
    </row>
    <row r="2631" spans="2:6" ht="15" hidden="1" outlineLevel="1">
      <c r="B2631" t="s">
        <v>2754</v>
      </c>
      <c r="C2631" t="s">
        <v>2</v>
      </c>
      <c r="D2631" t="s">
        <v>5</v>
      </c>
      <c r="E2631" s="12">
        <v>10403760</v>
      </c>
      <c r="F2631" t="s">
        <v>2750</v>
      </c>
    </row>
    <row r="2632" spans="1:5" ht="15" collapsed="1">
      <c r="A2632" t="s">
        <v>3014</v>
      </c>
      <c r="D2632" s="1">
        <f>COUNTA(D2633:D2638)</f>
        <v>6</v>
      </c>
      <c r="E2632" s="11">
        <f>SUM(E2633:E2638)</f>
        <v>32603075</v>
      </c>
    </row>
    <row r="2633" spans="2:6" ht="15" hidden="1" outlineLevel="1">
      <c r="B2633" t="s">
        <v>3015</v>
      </c>
      <c r="C2633" t="s">
        <v>0</v>
      </c>
      <c r="D2633" t="s">
        <v>999</v>
      </c>
      <c r="E2633" s="12">
        <v>134829</v>
      </c>
      <c r="F2633" t="s">
        <v>3015</v>
      </c>
    </row>
    <row r="2634" spans="2:6" ht="15" hidden="1" outlineLevel="1">
      <c r="B2634" t="s">
        <v>3016</v>
      </c>
      <c r="C2634" t="s">
        <v>0</v>
      </c>
      <c r="D2634" t="s">
        <v>278</v>
      </c>
      <c r="E2634" s="12">
        <v>33300</v>
      </c>
      <c r="F2634" t="s">
        <v>3016</v>
      </c>
    </row>
    <row r="2635" spans="2:6" ht="15" hidden="1" outlineLevel="1">
      <c r="B2635" t="s">
        <v>3017</v>
      </c>
      <c r="C2635" t="s">
        <v>0</v>
      </c>
      <c r="D2635" t="s">
        <v>16</v>
      </c>
      <c r="E2635" s="12">
        <v>347014</v>
      </c>
      <c r="F2635" t="s">
        <v>3017</v>
      </c>
    </row>
    <row r="2636" spans="2:5" ht="15" hidden="1" outlineLevel="1">
      <c r="B2636" t="s">
        <v>3018</v>
      </c>
      <c r="C2636" t="s">
        <v>0</v>
      </c>
      <c r="D2636" t="s">
        <v>16</v>
      </c>
      <c r="E2636" s="12">
        <v>8096272</v>
      </c>
    </row>
    <row r="2637" spans="2:12" ht="15" hidden="1" outlineLevel="1">
      <c r="B2637" t="s">
        <v>3019</v>
      </c>
      <c r="C2637" t="s">
        <v>0</v>
      </c>
      <c r="D2637" t="s">
        <v>7</v>
      </c>
      <c r="E2637" s="12">
        <v>22438600</v>
      </c>
      <c r="F2637" t="s">
        <v>4654</v>
      </c>
      <c r="G2637" t="s">
        <v>4655</v>
      </c>
      <c r="H2637" t="s">
        <v>4656</v>
      </c>
      <c r="I2637" t="s">
        <v>4657</v>
      </c>
      <c r="J2637" t="s">
        <v>4658</v>
      </c>
      <c r="K2637" t="s">
        <v>4659</v>
      </c>
      <c r="L2637" t="s">
        <v>1499</v>
      </c>
    </row>
    <row r="2638" spans="2:7" ht="15" hidden="1" outlineLevel="1">
      <c r="B2638" t="s">
        <v>3020</v>
      </c>
      <c r="C2638" t="s">
        <v>2</v>
      </c>
      <c r="D2638" t="s">
        <v>7</v>
      </c>
      <c r="E2638" s="12">
        <v>1553060</v>
      </c>
      <c r="F2638" t="s">
        <v>4660</v>
      </c>
      <c r="G2638" t="s">
        <v>3020</v>
      </c>
    </row>
    <row r="2639" spans="1:5" ht="15" collapsed="1">
      <c r="A2639" t="s">
        <v>2097</v>
      </c>
      <c r="D2639" s="1">
        <f>COUNTA(D2640:D2654)</f>
        <v>15</v>
      </c>
      <c r="E2639" s="11">
        <f>SUM(E2640:E2654)</f>
        <v>31106326</v>
      </c>
    </row>
    <row r="2640" spans="2:6" ht="15" hidden="1" outlineLevel="1">
      <c r="B2640" t="s">
        <v>2098</v>
      </c>
      <c r="C2640" t="s">
        <v>0</v>
      </c>
      <c r="D2640" t="s">
        <v>16</v>
      </c>
      <c r="E2640" s="12">
        <v>8261785</v>
      </c>
      <c r="F2640" t="s">
        <v>2099</v>
      </c>
    </row>
    <row r="2641" spans="2:6" ht="15" hidden="1" outlineLevel="1">
      <c r="B2641" t="s">
        <v>2100</v>
      </c>
      <c r="C2641" t="s">
        <v>0</v>
      </c>
      <c r="D2641" t="s">
        <v>16</v>
      </c>
      <c r="E2641" s="12">
        <v>10556</v>
      </c>
      <c r="F2641" t="s">
        <v>2100</v>
      </c>
    </row>
    <row r="2642" spans="2:6" ht="15" hidden="1" outlineLevel="1">
      <c r="B2642" t="s">
        <v>2101</v>
      </c>
      <c r="C2642" t="s">
        <v>0</v>
      </c>
      <c r="D2642" t="s">
        <v>16</v>
      </c>
      <c r="E2642" s="12">
        <v>1861880</v>
      </c>
      <c r="F2642" t="s">
        <v>2101</v>
      </c>
    </row>
    <row r="2643" spans="2:6" ht="15" hidden="1" outlineLevel="1">
      <c r="B2643" t="s">
        <v>2102</v>
      </c>
      <c r="C2643" t="s">
        <v>0</v>
      </c>
      <c r="D2643" t="s">
        <v>16</v>
      </c>
      <c r="E2643" s="12">
        <v>1559920</v>
      </c>
      <c r="F2643" t="s">
        <v>2103</v>
      </c>
    </row>
    <row r="2644" spans="2:5" ht="15" hidden="1" outlineLevel="1">
      <c r="B2644" t="s">
        <v>2104</v>
      </c>
      <c r="C2644" t="s">
        <v>0</v>
      </c>
      <c r="D2644" t="s">
        <v>74</v>
      </c>
      <c r="E2644" s="12">
        <v>350244</v>
      </c>
    </row>
    <row r="2645" spans="2:6" ht="15" hidden="1" outlineLevel="1">
      <c r="B2645" t="s">
        <v>2105</v>
      </c>
      <c r="C2645" t="s">
        <v>2</v>
      </c>
      <c r="D2645" t="s">
        <v>23</v>
      </c>
      <c r="E2645" s="12">
        <v>1381935</v>
      </c>
      <c r="F2645" t="s">
        <v>2106</v>
      </c>
    </row>
    <row r="2646" spans="2:6" ht="15" hidden="1" outlineLevel="1">
      <c r="B2646" t="s">
        <v>2100</v>
      </c>
      <c r="C2646" t="s">
        <v>2</v>
      </c>
      <c r="D2646" t="s">
        <v>16</v>
      </c>
      <c r="E2646" s="12">
        <v>88218</v>
      </c>
      <c r="F2646" t="s">
        <v>2100</v>
      </c>
    </row>
    <row r="2647" spans="2:6" ht="15" hidden="1" outlineLevel="1">
      <c r="B2647" t="s">
        <v>2107</v>
      </c>
      <c r="C2647" t="s">
        <v>2</v>
      </c>
      <c r="D2647" t="s">
        <v>1</v>
      </c>
      <c r="E2647" s="12">
        <v>2886</v>
      </c>
      <c r="F2647" t="s">
        <v>2107</v>
      </c>
    </row>
    <row r="2648" spans="2:6" ht="15" hidden="1" outlineLevel="1">
      <c r="B2648" t="s">
        <v>2108</v>
      </c>
      <c r="C2648" t="s">
        <v>2</v>
      </c>
      <c r="D2648" t="s">
        <v>100</v>
      </c>
      <c r="E2648" s="12">
        <v>1479927</v>
      </c>
      <c r="F2648" t="s">
        <v>2109</v>
      </c>
    </row>
    <row r="2649" spans="2:5" ht="15" hidden="1" outlineLevel="1">
      <c r="B2649" t="s">
        <v>2110</v>
      </c>
      <c r="C2649" t="s">
        <v>2</v>
      </c>
      <c r="D2649" t="s">
        <v>16</v>
      </c>
      <c r="E2649" s="12">
        <v>3690120</v>
      </c>
    </row>
    <row r="2650" spans="2:5" ht="15" hidden="1" outlineLevel="1">
      <c r="B2650" t="s">
        <v>2111</v>
      </c>
      <c r="C2650" t="s">
        <v>2</v>
      </c>
      <c r="D2650" t="s">
        <v>16</v>
      </c>
      <c r="E2650" s="12">
        <v>37240</v>
      </c>
    </row>
    <row r="2651" spans="2:6" ht="15" hidden="1" outlineLevel="1">
      <c r="B2651" t="s">
        <v>2112</v>
      </c>
      <c r="C2651" t="s">
        <v>2</v>
      </c>
      <c r="D2651" t="s">
        <v>5</v>
      </c>
      <c r="E2651" s="12">
        <v>6487030</v>
      </c>
      <c r="F2651" t="s">
        <v>2113</v>
      </c>
    </row>
    <row r="2652" spans="2:6" ht="15" hidden="1" outlineLevel="1">
      <c r="B2652" t="s">
        <v>2114</v>
      </c>
      <c r="C2652" t="s">
        <v>2</v>
      </c>
      <c r="D2652" t="s">
        <v>100</v>
      </c>
      <c r="E2652" s="12">
        <v>3543196</v>
      </c>
      <c r="F2652" t="s">
        <v>2115</v>
      </c>
    </row>
    <row r="2653" spans="2:6" ht="15" hidden="1" outlineLevel="1">
      <c r="B2653" t="s">
        <v>2116</v>
      </c>
      <c r="C2653" t="s">
        <v>2</v>
      </c>
      <c r="D2653" t="s">
        <v>16</v>
      </c>
      <c r="E2653" s="12">
        <v>803997</v>
      </c>
      <c r="F2653" t="s">
        <v>2117</v>
      </c>
    </row>
    <row r="2654" spans="2:6" ht="15" hidden="1" outlineLevel="1">
      <c r="B2654" t="s">
        <v>2118</v>
      </c>
      <c r="C2654" t="s">
        <v>2</v>
      </c>
      <c r="D2654" t="s">
        <v>16</v>
      </c>
      <c r="E2654" s="12">
        <v>1547392</v>
      </c>
      <c r="F2654" t="s">
        <v>2119</v>
      </c>
    </row>
    <row r="2655" spans="1:5" ht="15" collapsed="1">
      <c r="A2655" t="s">
        <v>2901</v>
      </c>
      <c r="D2655" s="1">
        <f>COUNTA(D2656:D2657)</f>
        <v>2</v>
      </c>
      <c r="E2655" s="17">
        <f>SUM(E2656:E2657)</f>
        <v>30368400</v>
      </c>
    </row>
    <row r="2656" spans="2:5" ht="15" hidden="1" outlineLevel="1">
      <c r="B2656" t="s">
        <v>2902</v>
      </c>
      <c r="C2656" t="s">
        <v>0</v>
      </c>
      <c r="D2656" t="s">
        <v>5</v>
      </c>
      <c r="E2656" s="12">
        <v>16750800</v>
      </c>
    </row>
    <row r="2657" spans="2:6" ht="15" hidden="1" outlineLevel="1">
      <c r="B2657" t="s">
        <v>2903</v>
      </c>
      <c r="C2657" t="s">
        <v>0</v>
      </c>
      <c r="D2657" t="s">
        <v>16</v>
      </c>
      <c r="E2657" s="12">
        <v>13617600</v>
      </c>
      <c r="F2657" t="s">
        <v>2904</v>
      </c>
    </row>
    <row r="2658" spans="1:5" ht="15" collapsed="1">
      <c r="A2658" t="s">
        <v>1895</v>
      </c>
      <c r="D2658" s="1">
        <f>COUNTA(D2659:D2674)</f>
        <v>16</v>
      </c>
      <c r="E2658" s="11">
        <f>SUM(E2659:E2674)</f>
        <v>27967471</v>
      </c>
    </row>
    <row r="2659" spans="2:6" ht="15" hidden="1" outlineLevel="1">
      <c r="B2659" t="s">
        <v>1896</v>
      </c>
      <c r="C2659" t="s">
        <v>0</v>
      </c>
      <c r="D2659" t="s">
        <v>16</v>
      </c>
      <c r="E2659" s="12">
        <v>3149664</v>
      </c>
      <c r="F2659" t="s">
        <v>1896</v>
      </c>
    </row>
    <row r="2660" spans="2:6" ht="15" hidden="1" outlineLevel="1">
      <c r="B2660" t="s">
        <v>1897</v>
      </c>
      <c r="C2660" t="s">
        <v>0</v>
      </c>
      <c r="D2660" t="s">
        <v>5</v>
      </c>
      <c r="E2660" s="12">
        <v>1298</v>
      </c>
      <c r="F2660" t="s">
        <v>1897</v>
      </c>
    </row>
    <row r="2661" spans="2:6" ht="15" hidden="1" outlineLevel="1">
      <c r="B2661" t="s">
        <v>1898</v>
      </c>
      <c r="C2661" t="s">
        <v>0</v>
      </c>
      <c r="D2661" t="s">
        <v>16</v>
      </c>
      <c r="E2661" s="12">
        <v>3141861</v>
      </c>
      <c r="F2661" t="s">
        <v>1898</v>
      </c>
    </row>
    <row r="2662" spans="2:6" ht="15" hidden="1" outlineLevel="1">
      <c r="B2662" t="s">
        <v>1899</v>
      </c>
      <c r="C2662" t="s">
        <v>0</v>
      </c>
      <c r="D2662" t="s">
        <v>16</v>
      </c>
      <c r="E2662" s="12">
        <v>3889458</v>
      </c>
      <c r="F2662" t="s">
        <v>1899</v>
      </c>
    </row>
    <row r="2663" spans="2:5" ht="15" hidden="1" outlineLevel="1">
      <c r="B2663" t="s">
        <v>1900</v>
      </c>
      <c r="C2663" t="s">
        <v>0</v>
      </c>
      <c r="D2663" t="s">
        <v>47</v>
      </c>
      <c r="E2663" s="12">
        <v>928</v>
      </c>
    </row>
    <row r="2664" spans="2:6" ht="15" hidden="1" outlineLevel="1">
      <c r="B2664" t="s">
        <v>1901</v>
      </c>
      <c r="C2664" t="s">
        <v>0</v>
      </c>
      <c r="D2664" t="s">
        <v>13</v>
      </c>
      <c r="E2664" s="12">
        <v>1482848</v>
      </c>
      <c r="F2664" t="s">
        <v>1902</v>
      </c>
    </row>
    <row r="2665" spans="2:5" ht="15" hidden="1" outlineLevel="1">
      <c r="B2665" t="s">
        <v>1903</v>
      </c>
      <c r="C2665" t="s">
        <v>0</v>
      </c>
      <c r="D2665" t="s">
        <v>16</v>
      </c>
      <c r="E2665" s="12">
        <v>1245825</v>
      </c>
    </row>
    <row r="2666" spans="2:6" ht="15" hidden="1" outlineLevel="1">
      <c r="B2666" t="s">
        <v>1904</v>
      </c>
      <c r="C2666" t="s">
        <v>0</v>
      </c>
      <c r="D2666" t="s">
        <v>5</v>
      </c>
      <c r="E2666" s="12">
        <v>407</v>
      </c>
      <c r="F2666" t="s">
        <v>1904</v>
      </c>
    </row>
    <row r="2667" spans="2:10" ht="15" hidden="1" outlineLevel="1">
      <c r="B2667" t="s">
        <v>1905</v>
      </c>
      <c r="C2667" t="s">
        <v>0</v>
      </c>
      <c r="D2667" t="s">
        <v>104</v>
      </c>
      <c r="E2667" s="12">
        <v>356928</v>
      </c>
      <c r="F2667" t="s">
        <v>4378</v>
      </c>
      <c r="G2667" t="s">
        <v>4379</v>
      </c>
      <c r="H2667" t="s">
        <v>4380</v>
      </c>
      <c r="I2667" t="s">
        <v>4381</v>
      </c>
      <c r="J2667" t="s">
        <v>1906</v>
      </c>
    </row>
    <row r="2668" spans="2:8" ht="15" hidden="1" outlineLevel="1">
      <c r="B2668" t="s">
        <v>1907</v>
      </c>
      <c r="C2668" t="s">
        <v>0</v>
      </c>
      <c r="D2668" t="s">
        <v>104</v>
      </c>
      <c r="E2668" s="12">
        <v>3520</v>
      </c>
      <c r="F2668" t="s">
        <v>4382</v>
      </c>
      <c r="G2668" t="s">
        <v>4383</v>
      </c>
      <c r="H2668" t="s">
        <v>1908</v>
      </c>
    </row>
    <row r="2669" spans="2:6" ht="15" hidden="1" outlineLevel="1">
      <c r="B2669" t="s">
        <v>1896</v>
      </c>
      <c r="C2669" t="s">
        <v>2</v>
      </c>
      <c r="D2669" t="s">
        <v>16</v>
      </c>
      <c r="E2669" s="12">
        <v>4758415</v>
      </c>
      <c r="F2669" t="s">
        <v>1896</v>
      </c>
    </row>
    <row r="2670" spans="2:6" ht="15" hidden="1" outlineLevel="1">
      <c r="B2670" t="s">
        <v>1909</v>
      </c>
      <c r="C2670" t="s">
        <v>2</v>
      </c>
      <c r="D2670" t="s">
        <v>5</v>
      </c>
      <c r="E2670" s="12">
        <v>4952982</v>
      </c>
      <c r="F2670" t="s">
        <v>1899</v>
      </c>
    </row>
    <row r="2671" spans="2:6" ht="15" hidden="1" outlineLevel="1">
      <c r="B2671" t="s">
        <v>1898</v>
      </c>
      <c r="C2671" t="s">
        <v>2</v>
      </c>
      <c r="D2671" t="s">
        <v>16</v>
      </c>
      <c r="E2671" s="12">
        <v>463696</v>
      </c>
      <c r="F2671" t="s">
        <v>1898</v>
      </c>
    </row>
    <row r="2672" spans="2:6" ht="15" hidden="1" outlineLevel="1">
      <c r="B2672" t="s">
        <v>1901</v>
      </c>
      <c r="C2672" t="s">
        <v>2</v>
      </c>
      <c r="D2672" t="s">
        <v>13</v>
      </c>
      <c r="E2672" s="12">
        <v>2479449</v>
      </c>
      <c r="F2672" t="s">
        <v>1902</v>
      </c>
    </row>
    <row r="2673" spans="2:6" ht="15" hidden="1" outlineLevel="1">
      <c r="B2673" t="s">
        <v>1903</v>
      </c>
      <c r="C2673" t="s">
        <v>2</v>
      </c>
      <c r="D2673" t="s">
        <v>16</v>
      </c>
      <c r="E2673" s="12">
        <v>1632384</v>
      </c>
      <c r="F2673" t="s">
        <v>1903</v>
      </c>
    </row>
    <row r="2674" spans="2:6" ht="15" hidden="1" outlineLevel="1">
      <c r="B2674" t="s">
        <v>1910</v>
      </c>
      <c r="C2674" t="s">
        <v>2</v>
      </c>
      <c r="D2674" t="s">
        <v>47</v>
      </c>
      <c r="E2674" s="12">
        <v>407808</v>
      </c>
      <c r="F2674" t="s">
        <v>1910</v>
      </c>
    </row>
    <row r="2675" spans="1:5" ht="15" collapsed="1">
      <c r="A2675" t="s">
        <v>3465</v>
      </c>
      <c r="D2675" s="1">
        <f>COUNTA(D2676:D2691)</f>
        <v>16</v>
      </c>
      <c r="E2675" s="11">
        <f>SUM(E2676:E2691)</f>
        <v>26980815</v>
      </c>
    </row>
    <row r="2676" spans="2:6" ht="15" hidden="1" outlineLevel="1">
      <c r="B2676" t="s">
        <v>3466</v>
      </c>
      <c r="C2676" t="s">
        <v>0</v>
      </c>
      <c r="D2676" t="s">
        <v>100</v>
      </c>
      <c r="E2676" s="12">
        <v>363769</v>
      </c>
      <c r="F2676" t="s">
        <v>3466</v>
      </c>
    </row>
    <row r="2677" spans="2:5" ht="15" hidden="1" outlineLevel="1">
      <c r="B2677" t="s">
        <v>3467</v>
      </c>
      <c r="C2677" t="s">
        <v>0</v>
      </c>
      <c r="D2677" t="s">
        <v>1</v>
      </c>
      <c r="E2677" s="12">
        <v>36396</v>
      </c>
    </row>
    <row r="2678" spans="2:5" ht="15" hidden="1" outlineLevel="1">
      <c r="B2678" t="s">
        <v>3468</v>
      </c>
      <c r="C2678" t="s">
        <v>0</v>
      </c>
      <c r="D2678" t="s">
        <v>1</v>
      </c>
      <c r="E2678" s="12">
        <v>193024</v>
      </c>
    </row>
    <row r="2679" spans="2:5" ht="15" hidden="1" outlineLevel="1">
      <c r="B2679" t="s">
        <v>3469</v>
      </c>
      <c r="C2679" t="s">
        <v>0</v>
      </c>
      <c r="D2679" t="s">
        <v>5</v>
      </c>
      <c r="E2679" s="12">
        <v>19266</v>
      </c>
    </row>
    <row r="2680" spans="2:5" ht="15" hidden="1" outlineLevel="1">
      <c r="B2680" t="s">
        <v>3470</v>
      </c>
      <c r="C2680" t="s">
        <v>0</v>
      </c>
      <c r="D2680" t="s">
        <v>47</v>
      </c>
      <c r="E2680" s="12">
        <v>5324</v>
      </c>
    </row>
    <row r="2681" spans="2:6" ht="15" hidden="1" outlineLevel="1">
      <c r="B2681" t="s">
        <v>3471</v>
      </c>
      <c r="C2681" t="s">
        <v>0</v>
      </c>
      <c r="D2681" t="s">
        <v>13</v>
      </c>
      <c r="E2681" s="12">
        <v>556686</v>
      </c>
      <c r="F2681" t="s">
        <v>3471</v>
      </c>
    </row>
    <row r="2682" spans="2:6" ht="15" hidden="1" outlineLevel="1">
      <c r="B2682" t="s">
        <v>3472</v>
      </c>
      <c r="C2682" t="s">
        <v>0</v>
      </c>
      <c r="D2682" t="s">
        <v>13</v>
      </c>
      <c r="E2682" s="12">
        <v>36064</v>
      </c>
      <c r="F2682" t="s">
        <v>3472</v>
      </c>
    </row>
    <row r="2683" spans="2:6" ht="15" hidden="1" outlineLevel="1">
      <c r="B2683" t="s">
        <v>3473</v>
      </c>
      <c r="C2683" t="s">
        <v>0</v>
      </c>
      <c r="D2683" t="s">
        <v>13</v>
      </c>
      <c r="E2683" s="12">
        <v>2556440</v>
      </c>
      <c r="F2683" t="s">
        <v>3473</v>
      </c>
    </row>
    <row r="2684" spans="2:6" ht="15" hidden="1" outlineLevel="1">
      <c r="B2684" t="s">
        <v>3474</v>
      </c>
      <c r="C2684" t="s">
        <v>0</v>
      </c>
      <c r="D2684" t="s">
        <v>5</v>
      </c>
      <c r="E2684" s="12">
        <v>9356303</v>
      </c>
      <c r="F2684" t="s">
        <v>3474</v>
      </c>
    </row>
    <row r="2685" spans="2:5" ht="15" hidden="1" outlineLevel="1">
      <c r="B2685" t="s">
        <v>3469</v>
      </c>
      <c r="C2685" t="s">
        <v>2</v>
      </c>
      <c r="D2685" t="s">
        <v>16</v>
      </c>
      <c r="E2685" s="12">
        <v>7955419</v>
      </c>
    </row>
    <row r="2686" spans="2:5" ht="15" hidden="1" outlineLevel="1">
      <c r="B2686" t="s">
        <v>3470</v>
      </c>
      <c r="C2686" t="s">
        <v>2</v>
      </c>
      <c r="D2686" t="s">
        <v>254</v>
      </c>
      <c r="E2686" s="12">
        <v>258510</v>
      </c>
    </row>
    <row r="2687" spans="2:6" ht="15" hidden="1" outlineLevel="1">
      <c r="B2687" t="s">
        <v>3475</v>
      </c>
      <c r="C2687" t="s">
        <v>2</v>
      </c>
      <c r="D2687" t="s">
        <v>74</v>
      </c>
      <c r="E2687" s="12">
        <v>1420540</v>
      </c>
      <c r="F2687" t="s">
        <v>3475</v>
      </c>
    </row>
    <row r="2688" spans="2:6" ht="15" hidden="1" outlineLevel="1">
      <c r="B2688" t="s">
        <v>3472</v>
      </c>
      <c r="C2688" t="s">
        <v>2</v>
      </c>
      <c r="D2688" t="s">
        <v>13</v>
      </c>
      <c r="E2688" s="12">
        <v>753410</v>
      </c>
      <c r="F2688" t="s">
        <v>3472</v>
      </c>
    </row>
    <row r="2689" spans="2:6" ht="15" hidden="1" outlineLevel="1">
      <c r="B2689" t="s">
        <v>3473</v>
      </c>
      <c r="C2689" t="s">
        <v>2</v>
      </c>
      <c r="D2689" t="s">
        <v>47</v>
      </c>
      <c r="E2689" s="12">
        <v>43800</v>
      </c>
      <c r="F2689" t="s">
        <v>3473</v>
      </c>
    </row>
    <row r="2690" spans="2:6" ht="15" hidden="1" outlineLevel="1">
      <c r="B2690" t="s">
        <v>3474</v>
      </c>
      <c r="C2690" t="s">
        <v>2</v>
      </c>
      <c r="D2690" t="s">
        <v>5</v>
      </c>
      <c r="E2690" s="12">
        <v>2454696</v>
      </c>
      <c r="F2690" t="s">
        <v>3474</v>
      </c>
    </row>
    <row r="2691" spans="2:6" ht="15" hidden="1" outlineLevel="1">
      <c r="B2691" t="s">
        <v>3476</v>
      </c>
      <c r="C2691" t="s">
        <v>2</v>
      </c>
      <c r="D2691" t="s">
        <v>278</v>
      </c>
      <c r="E2691" s="12">
        <v>971168</v>
      </c>
      <c r="F2691" t="s">
        <v>3476</v>
      </c>
    </row>
    <row r="2692" spans="1:5" ht="15" collapsed="1">
      <c r="A2692" t="s">
        <v>2851</v>
      </c>
      <c r="D2692" s="1">
        <f>COUNTA(D2693:D2711)</f>
        <v>19</v>
      </c>
      <c r="E2692" s="11">
        <f>SUM(E2693:E2711)</f>
        <v>25387000</v>
      </c>
    </row>
    <row r="2693" spans="2:6" ht="15" hidden="1" outlineLevel="1">
      <c r="B2693" t="s">
        <v>2852</v>
      </c>
      <c r="C2693" t="s">
        <v>0</v>
      </c>
      <c r="D2693" t="s">
        <v>1</v>
      </c>
      <c r="E2693" s="12">
        <v>467544</v>
      </c>
      <c r="F2693" t="s">
        <v>2852</v>
      </c>
    </row>
    <row r="2694" spans="2:6" ht="15" hidden="1" outlineLevel="1">
      <c r="B2694" t="s">
        <v>2853</v>
      </c>
      <c r="C2694" t="s">
        <v>0</v>
      </c>
      <c r="D2694" t="s">
        <v>13</v>
      </c>
      <c r="E2694" s="12">
        <v>657030</v>
      </c>
      <c r="F2694" t="s">
        <v>2853</v>
      </c>
    </row>
    <row r="2695" spans="2:6" ht="15" hidden="1" outlineLevel="1">
      <c r="B2695" t="s">
        <v>2854</v>
      </c>
      <c r="C2695" t="s">
        <v>0</v>
      </c>
      <c r="D2695" t="s">
        <v>5</v>
      </c>
      <c r="E2695" s="12">
        <v>188340</v>
      </c>
      <c r="F2695" t="s">
        <v>2854</v>
      </c>
    </row>
    <row r="2696" spans="2:6" ht="15" hidden="1" outlineLevel="1">
      <c r="B2696" t="s">
        <v>2855</v>
      </c>
      <c r="C2696" t="s">
        <v>0</v>
      </c>
      <c r="D2696" t="s">
        <v>47</v>
      </c>
      <c r="E2696" s="12">
        <v>126630</v>
      </c>
      <c r="F2696" t="s">
        <v>2855</v>
      </c>
    </row>
    <row r="2697" spans="2:6" ht="15" hidden="1" outlineLevel="1">
      <c r="B2697" t="s">
        <v>2856</v>
      </c>
      <c r="C2697" t="s">
        <v>0</v>
      </c>
      <c r="D2697" t="s">
        <v>1</v>
      </c>
      <c r="E2697" s="12">
        <v>19516</v>
      </c>
      <c r="F2697" t="s">
        <v>2856</v>
      </c>
    </row>
    <row r="2698" spans="2:6" ht="15" hidden="1" outlineLevel="1">
      <c r="B2698" t="s">
        <v>2857</v>
      </c>
      <c r="C2698" t="s">
        <v>0</v>
      </c>
      <c r="D2698" t="s">
        <v>5</v>
      </c>
      <c r="E2698" s="12">
        <v>1298286</v>
      </c>
      <c r="F2698" t="s">
        <v>2857</v>
      </c>
    </row>
    <row r="2699" spans="2:6" ht="15" hidden="1" outlineLevel="1">
      <c r="B2699" t="s">
        <v>2858</v>
      </c>
      <c r="C2699" t="s">
        <v>0</v>
      </c>
      <c r="D2699" t="s">
        <v>16</v>
      </c>
      <c r="E2699" s="12">
        <v>8789700</v>
      </c>
      <c r="F2699" t="s">
        <v>2858</v>
      </c>
    </row>
    <row r="2700" spans="2:6" ht="15" hidden="1" outlineLevel="1">
      <c r="B2700" t="s">
        <v>2859</v>
      </c>
      <c r="C2700" t="s">
        <v>0</v>
      </c>
      <c r="D2700" t="s">
        <v>254</v>
      </c>
      <c r="E2700" s="12">
        <v>255387</v>
      </c>
      <c r="F2700" t="s">
        <v>2859</v>
      </c>
    </row>
    <row r="2701" spans="2:6" ht="15" hidden="1" outlineLevel="1">
      <c r="B2701" t="s">
        <v>2860</v>
      </c>
      <c r="C2701" t="s">
        <v>0</v>
      </c>
      <c r="D2701" t="s">
        <v>1</v>
      </c>
      <c r="E2701" s="12">
        <v>13608</v>
      </c>
      <c r="F2701" t="s">
        <v>2860</v>
      </c>
    </row>
    <row r="2702" spans="2:6" ht="15" hidden="1" outlineLevel="1">
      <c r="B2702" t="s">
        <v>2861</v>
      </c>
      <c r="C2702" t="s">
        <v>2</v>
      </c>
      <c r="D2702" t="s">
        <v>1</v>
      </c>
      <c r="E2702" s="12">
        <v>863075</v>
      </c>
      <c r="F2702" t="s">
        <v>2861</v>
      </c>
    </row>
    <row r="2703" spans="2:6" ht="15" hidden="1" outlineLevel="1">
      <c r="B2703" t="s">
        <v>2862</v>
      </c>
      <c r="C2703" t="s">
        <v>2</v>
      </c>
      <c r="D2703" t="s">
        <v>16</v>
      </c>
      <c r="E2703" s="12">
        <v>33212</v>
      </c>
      <c r="F2703" t="s">
        <v>2862</v>
      </c>
    </row>
    <row r="2704" spans="2:6" ht="15" hidden="1" outlineLevel="1">
      <c r="B2704" t="s">
        <v>2863</v>
      </c>
      <c r="C2704" t="s">
        <v>2</v>
      </c>
      <c r="D2704" t="s">
        <v>10</v>
      </c>
      <c r="E2704" s="12">
        <v>3473160</v>
      </c>
      <c r="F2704" t="s">
        <v>2863</v>
      </c>
    </row>
    <row r="2705" spans="2:6" ht="15" hidden="1" outlineLevel="1">
      <c r="B2705" t="s">
        <v>2864</v>
      </c>
      <c r="C2705" t="s">
        <v>2</v>
      </c>
      <c r="D2705" t="s">
        <v>146</v>
      </c>
      <c r="E2705" s="12">
        <v>333166</v>
      </c>
      <c r="F2705" t="s">
        <v>2864</v>
      </c>
    </row>
    <row r="2706" spans="2:6" ht="15" hidden="1" outlineLevel="1">
      <c r="B2706" t="s">
        <v>2865</v>
      </c>
      <c r="C2706" t="s">
        <v>2</v>
      </c>
      <c r="D2706" t="s">
        <v>1</v>
      </c>
      <c r="E2706" s="12">
        <v>149250</v>
      </c>
      <c r="F2706" t="s">
        <v>2865</v>
      </c>
    </row>
    <row r="2707" spans="2:6" ht="15" hidden="1" outlineLevel="1">
      <c r="B2707" t="s">
        <v>2866</v>
      </c>
      <c r="C2707" t="s">
        <v>2</v>
      </c>
      <c r="D2707" t="s">
        <v>5</v>
      </c>
      <c r="E2707" s="12">
        <v>1502552</v>
      </c>
      <c r="F2707" t="s">
        <v>2866</v>
      </c>
    </row>
    <row r="2708" spans="2:6" ht="15" hidden="1" outlineLevel="1">
      <c r="B2708" t="s">
        <v>2857</v>
      </c>
      <c r="C2708" t="s">
        <v>2</v>
      </c>
      <c r="D2708" t="s">
        <v>118</v>
      </c>
      <c r="E2708" s="12">
        <v>185942</v>
      </c>
      <c r="F2708" t="s">
        <v>2857</v>
      </c>
    </row>
    <row r="2709" spans="2:6" ht="15" hidden="1" outlineLevel="1">
      <c r="B2709" t="s">
        <v>2858</v>
      </c>
      <c r="C2709" t="s">
        <v>2</v>
      </c>
      <c r="D2709" t="s">
        <v>16</v>
      </c>
      <c r="E2709" s="12">
        <v>7014512</v>
      </c>
      <c r="F2709" t="s">
        <v>2858</v>
      </c>
    </row>
    <row r="2710" spans="2:6" ht="15" hidden="1" outlineLevel="1">
      <c r="B2710" t="s">
        <v>2860</v>
      </c>
      <c r="C2710" t="s">
        <v>2</v>
      </c>
      <c r="D2710" t="s">
        <v>1</v>
      </c>
      <c r="E2710" s="12">
        <v>14746</v>
      </c>
      <c r="F2710" t="s">
        <v>2860</v>
      </c>
    </row>
    <row r="2711" spans="2:6" ht="15" hidden="1" outlineLevel="1">
      <c r="B2711" t="s">
        <v>2867</v>
      </c>
      <c r="C2711" t="s">
        <v>2</v>
      </c>
      <c r="D2711" t="s">
        <v>23</v>
      </c>
      <c r="E2711" s="12">
        <v>1344</v>
      </c>
      <c r="F2711" t="s">
        <v>2867</v>
      </c>
    </row>
    <row r="2712" spans="1:5" ht="15" collapsed="1">
      <c r="A2712" t="s">
        <v>3877</v>
      </c>
      <c r="D2712" s="1">
        <f>COUNTA(D2713:D2723)</f>
        <v>11</v>
      </c>
      <c r="E2712" s="11">
        <f>SUM(E2713:E2723)</f>
        <v>24571969</v>
      </c>
    </row>
    <row r="2713" spans="2:6" ht="15" hidden="1" outlineLevel="1">
      <c r="B2713" t="s">
        <v>3878</v>
      </c>
      <c r="C2713" t="s">
        <v>0</v>
      </c>
      <c r="D2713" t="s">
        <v>13</v>
      </c>
      <c r="E2713" s="12">
        <v>2597188</v>
      </c>
      <c r="F2713" t="s">
        <v>3879</v>
      </c>
    </row>
    <row r="2714" spans="2:6" ht="15" hidden="1" outlineLevel="1">
      <c r="B2714" t="s">
        <v>3880</v>
      </c>
      <c r="C2714" t="s">
        <v>0</v>
      </c>
      <c r="D2714" t="s">
        <v>380</v>
      </c>
      <c r="E2714" s="12">
        <v>1640082</v>
      </c>
      <c r="F2714" t="s">
        <v>3881</v>
      </c>
    </row>
    <row r="2715" spans="2:6" ht="15" hidden="1" outlineLevel="1">
      <c r="B2715" t="s">
        <v>3882</v>
      </c>
      <c r="C2715" t="s">
        <v>0</v>
      </c>
      <c r="D2715" t="s">
        <v>5</v>
      </c>
      <c r="E2715" s="12">
        <v>4490490</v>
      </c>
      <c r="F2715" t="s">
        <v>3883</v>
      </c>
    </row>
    <row r="2716" spans="2:6" ht="15" hidden="1" outlineLevel="1">
      <c r="B2716" t="s">
        <v>3884</v>
      </c>
      <c r="C2716" t="s">
        <v>0</v>
      </c>
      <c r="D2716" t="s">
        <v>74</v>
      </c>
      <c r="E2716" s="12">
        <v>1142580</v>
      </c>
      <c r="F2716" t="s">
        <v>3884</v>
      </c>
    </row>
    <row r="2717" spans="2:6" ht="15" hidden="1" outlineLevel="1">
      <c r="B2717" t="s">
        <v>3885</v>
      </c>
      <c r="C2717" t="s">
        <v>0</v>
      </c>
      <c r="D2717" t="s">
        <v>81</v>
      </c>
      <c r="E2717" s="12">
        <v>683648</v>
      </c>
      <c r="F2717" t="s">
        <v>3885</v>
      </c>
    </row>
    <row r="2718" spans="2:6" ht="15" hidden="1" outlineLevel="1">
      <c r="B2718" t="s">
        <v>3886</v>
      </c>
      <c r="C2718" t="s">
        <v>0</v>
      </c>
      <c r="D2718" t="s">
        <v>286</v>
      </c>
      <c r="E2718" s="12">
        <v>37605</v>
      </c>
      <c r="F2718" t="s">
        <v>3887</v>
      </c>
    </row>
    <row r="2719" spans="2:6" ht="15" hidden="1" outlineLevel="1">
      <c r="B2719" t="s">
        <v>3878</v>
      </c>
      <c r="C2719" t="s">
        <v>2</v>
      </c>
      <c r="D2719" t="s">
        <v>380</v>
      </c>
      <c r="E2719" s="12">
        <v>4401978</v>
      </c>
      <c r="F2719" t="s">
        <v>3879</v>
      </c>
    </row>
    <row r="2720" spans="2:6" ht="15" hidden="1" outlineLevel="1">
      <c r="B2720" t="s">
        <v>3880</v>
      </c>
      <c r="C2720" t="s">
        <v>2</v>
      </c>
      <c r="D2720" t="s">
        <v>286</v>
      </c>
      <c r="E2720" s="12">
        <v>1397088</v>
      </c>
      <c r="F2720" t="s">
        <v>3881</v>
      </c>
    </row>
    <row r="2721" spans="2:6" ht="15" hidden="1" outlineLevel="1">
      <c r="B2721" t="s">
        <v>3884</v>
      </c>
      <c r="C2721" t="s">
        <v>2</v>
      </c>
      <c r="D2721" t="s">
        <v>254</v>
      </c>
      <c r="E2721" s="12">
        <v>1304788</v>
      </c>
      <c r="F2721" t="s">
        <v>3884</v>
      </c>
    </row>
    <row r="2722" spans="2:6" ht="15" hidden="1" outlineLevel="1">
      <c r="B2722" t="s">
        <v>3888</v>
      </c>
      <c r="C2722" t="s">
        <v>2</v>
      </c>
      <c r="D2722" t="s">
        <v>5</v>
      </c>
      <c r="E2722" s="12">
        <v>6283788</v>
      </c>
      <c r="F2722" t="s">
        <v>3889</v>
      </c>
    </row>
    <row r="2723" spans="2:5" ht="15" hidden="1" outlineLevel="1">
      <c r="B2723" t="s">
        <v>3890</v>
      </c>
      <c r="C2723" t="s">
        <v>2</v>
      </c>
      <c r="D2723" t="s">
        <v>1</v>
      </c>
      <c r="E2723" s="12">
        <v>592734</v>
      </c>
    </row>
    <row r="2724" spans="1:5" ht="15" collapsed="1">
      <c r="A2724" t="s">
        <v>2516</v>
      </c>
      <c r="D2724" s="1">
        <f>COUNTA(D2725:D2726)</f>
        <v>2</v>
      </c>
      <c r="E2724" s="17">
        <f>SUM(E2725:E2726)</f>
        <v>24070016</v>
      </c>
    </row>
    <row r="2725" spans="2:13" ht="15" hidden="1" outlineLevel="1">
      <c r="B2725" t="s">
        <v>2517</v>
      </c>
      <c r="C2725" t="s">
        <v>0</v>
      </c>
      <c r="D2725" t="s">
        <v>7</v>
      </c>
      <c r="E2725" s="12">
        <v>11496200</v>
      </c>
      <c r="F2725" t="s">
        <v>4511</v>
      </c>
      <c r="G2725" t="s">
        <v>4512</v>
      </c>
      <c r="H2725" t="s">
        <v>4513</v>
      </c>
      <c r="I2725" t="s">
        <v>4514</v>
      </c>
      <c r="J2725" t="s">
        <v>4515</v>
      </c>
      <c r="K2725" t="s">
        <v>4516</v>
      </c>
      <c r="L2725" t="s">
        <v>4517</v>
      </c>
      <c r="M2725" t="s">
        <v>2518</v>
      </c>
    </row>
    <row r="2726" spans="2:9" ht="15" hidden="1" outlineLevel="1">
      <c r="B2726" t="s">
        <v>2519</v>
      </c>
      <c r="C2726" t="s">
        <v>2</v>
      </c>
      <c r="D2726" t="s">
        <v>7</v>
      </c>
      <c r="E2726" s="12">
        <v>12573816</v>
      </c>
      <c r="F2726" t="s">
        <v>4513</v>
      </c>
      <c r="G2726" t="s">
        <v>4518</v>
      </c>
      <c r="H2726" t="s">
        <v>4515</v>
      </c>
      <c r="I2726" t="s">
        <v>2520</v>
      </c>
    </row>
    <row r="2727" spans="1:5" ht="15" collapsed="1">
      <c r="A2727" t="s">
        <v>3861</v>
      </c>
      <c r="D2727" s="1">
        <f>COUNTA(D2728:D2737)</f>
        <v>10</v>
      </c>
      <c r="E2727" s="11">
        <f>SUM(E2728:E2737)</f>
        <v>23719371</v>
      </c>
    </row>
    <row r="2728" spans="2:6" ht="15" hidden="1" outlineLevel="1">
      <c r="B2728" t="s">
        <v>3862</v>
      </c>
      <c r="C2728" t="s">
        <v>0</v>
      </c>
      <c r="D2728" t="s">
        <v>1</v>
      </c>
      <c r="E2728" s="12">
        <v>201280</v>
      </c>
      <c r="F2728" t="s">
        <v>3862</v>
      </c>
    </row>
    <row r="2729" spans="2:12" ht="15" hidden="1" outlineLevel="1">
      <c r="B2729" t="s">
        <v>3863</v>
      </c>
      <c r="C2729" t="s">
        <v>0</v>
      </c>
      <c r="D2729" t="s">
        <v>7</v>
      </c>
      <c r="E2729" s="12">
        <v>10941016</v>
      </c>
      <c r="F2729" t="s">
        <v>4820</v>
      </c>
      <c r="G2729" t="s">
        <v>4821</v>
      </c>
      <c r="H2729" t="s">
        <v>4822</v>
      </c>
      <c r="I2729" t="s">
        <v>4823</v>
      </c>
      <c r="J2729" t="s">
        <v>4824</v>
      </c>
      <c r="K2729" t="s">
        <v>4825</v>
      </c>
      <c r="L2729" t="s">
        <v>3864</v>
      </c>
    </row>
    <row r="2730" spans="2:5" ht="15" hidden="1" outlineLevel="1">
      <c r="B2730" t="s">
        <v>3865</v>
      </c>
      <c r="C2730" t="s">
        <v>0</v>
      </c>
      <c r="D2730" t="s">
        <v>286</v>
      </c>
      <c r="E2730" s="12">
        <v>138416</v>
      </c>
    </row>
    <row r="2731" spans="2:6" ht="15" hidden="1" outlineLevel="1">
      <c r="B2731" t="s">
        <v>3866</v>
      </c>
      <c r="C2731" t="s">
        <v>0</v>
      </c>
      <c r="D2731" t="s">
        <v>1593</v>
      </c>
      <c r="E2731" s="12">
        <v>376957</v>
      </c>
      <c r="F2731" t="s">
        <v>3866</v>
      </c>
    </row>
    <row r="2732" spans="2:5" ht="15" hidden="1" outlineLevel="1">
      <c r="B2732" t="s">
        <v>3867</v>
      </c>
      <c r="C2732" t="s">
        <v>2</v>
      </c>
      <c r="D2732" t="s">
        <v>268</v>
      </c>
      <c r="E2732" s="12">
        <v>31977</v>
      </c>
    </row>
    <row r="2733" spans="2:6" ht="15" hidden="1" outlineLevel="1">
      <c r="B2733" t="s">
        <v>3868</v>
      </c>
      <c r="C2733" t="s">
        <v>2</v>
      </c>
      <c r="D2733" t="s">
        <v>10</v>
      </c>
      <c r="E2733" s="12">
        <v>788994</v>
      </c>
      <c r="F2733" t="s">
        <v>3868</v>
      </c>
    </row>
    <row r="2734" spans="2:12" ht="15" hidden="1" outlineLevel="1">
      <c r="B2734" t="s">
        <v>3869</v>
      </c>
      <c r="C2734" t="s">
        <v>2</v>
      </c>
      <c r="D2734" t="s">
        <v>7</v>
      </c>
      <c r="E2734" s="12">
        <v>10200288</v>
      </c>
      <c r="F2734" t="s">
        <v>4821</v>
      </c>
      <c r="G2734" t="s">
        <v>4822</v>
      </c>
      <c r="H2734" t="s">
        <v>4826</v>
      </c>
      <c r="I2734" t="s">
        <v>4827</v>
      </c>
      <c r="J2734" t="s">
        <v>4824</v>
      </c>
      <c r="K2734" t="s">
        <v>4828</v>
      </c>
      <c r="L2734" t="s">
        <v>3870</v>
      </c>
    </row>
    <row r="2735" spans="2:5" ht="15" hidden="1" outlineLevel="1">
      <c r="B2735" t="s">
        <v>3871</v>
      </c>
      <c r="C2735" t="s">
        <v>2</v>
      </c>
      <c r="D2735" t="s">
        <v>13</v>
      </c>
      <c r="E2735" s="12">
        <v>55480</v>
      </c>
    </row>
    <row r="2736" spans="2:6" ht="15" hidden="1" outlineLevel="1">
      <c r="B2736" t="s">
        <v>3872</v>
      </c>
      <c r="C2736" t="s">
        <v>2</v>
      </c>
      <c r="D2736" t="s">
        <v>419</v>
      </c>
      <c r="E2736" s="12">
        <v>728739</v>
      </c>
      <c r="F2736" t="s">
        <v>3872</v>
      </c>
    </row>
    <row r="2737" spans="2:6" ht="15" hidden="1" outlineLevel="1">
      <c r="B2737" t="s">
        <v>3866</v>
      </c>
      <c r="C2737" t="s">
        <v>2</v>
      </c>
      <c r="D2737" t="s">
        <v>1593</v>
      </c>
      <c r="E2737" s="12">
        <v>256224</v>
      </c>
      <c r="F2737" t="s">
        <v>3866</v>
      </c>
    </row>
    <row r="2738" spans="1:5" ht="15" collapsed="1">
      <c r="A2738" t="s">
        <v>2433</v>
      </c>
      <c r="D2738" s="1">
        <f>COUNTA(D2739:D2768)</f>
        <v>30</v>
      </c>
      <c r="E2738" s="11">
        <f>SUM(E2739:E2768)</f>
        <v>18686292</v>
      </c>
    </row>
    <row r="2739" spans="2:6" ht="15" hidden="1" outlineLevel="1">
      <c r="B2739" t="s">
        <v>2434</v>
      </c>
      <c r="C2739" t="s">
        <v>0</v>
      </c>
      <c r="D2739" t="s">
        <v>1790</v>
      </c>
      <c r="E2739" s="12">
        <v>96114</v>
      </c>
      <c r="F2739" t="s">
        <v>2434</v>
      </c>
    </row>
    <row r="2740" spans="2:6" ht="15" hidden="1" outlineLevel="1">
      <c r="B2740" t="s">
        <v>2435</v>
      </c>
      <c r="C2740" t="s">
        <v>0</v>
      </c>
      <c r="D2740" t="s">
        <v>47</v>
      </c>
      <c r="E2740" s="12">
        <v>7696</v>
      </c>
      <c r="F2740" t="s">
        <v>2435</v>
      </c>
    </row>
    <row r="2741" spans="2:5" ht="15" hidden="1" outlineLevel="1">
      <c r="B2741" t="s">
        <v>2436</v>
      </c>
      <c r="C2741" t="s">
        <v>0</v>
      </c>
      <c r="D2741" t="s">
        <v>5</v>
      </c>
      <c r="E2741" s="12">
        <v>3503</v>
      </c>
    </row>
    <row r="2742" spans="2:6" ht="15" hidden="1" outlineLevel="1">
      <c r="B2742" t="s">
        <v>2437</v>
      </c>
      <c r="C2742" t="s">
        <v>0</v>
      </c>
      <c r="D2742" t="s">
        <v>1</v>
      </c>
      <c r="E2742" s="12">
        <v>147048</v>
      </c>
      <c r="F2742" t="s">
        <v>2437</v>
      </c>
    </row>
    <row r="2743" spans="2:6" ht="15" hidden="1" outlineLevel="1">
      <c r="B2743" t="s">
        <v>2438</v>
      </c>
      <c r="C2743" t="s">
        <v>0</v>
      </c>
      <c r="D2743" t="s">
        <v>1</v>
      </c>
      <c r="E2743" s="12">
        <v>136795</v>
      </c>
      <c r="F2743" t="s">
        <v>2438</v>
      </c>
    </row>
    <row r="2744" spans="2:6" ht="15" hidden="1" outlineLevel="1">
      <c r="B2744" t="s">
        <v>2439</v>
      </c>
      <c r="C2744" t="s">
        <v>0</v>
      </c>
      <c r="D2744" t="s">
        <v>1</v>
      </c>
      <c r="E2744" s="12">
        <v>290274</v>
      </c>
      <c r="F2744" t="s">
        <v>2439</v>
      </c>
    </row>
    <row r="2745" spans="2:6" ht="15" hidden="1" outlineLevel="1">
      <c r="B2745" t="s">
        <v>2440</v>
      </c>
      <c r="C2745" t="s">
        <v>0</v>
      </c>
      <c r="D2745" t="s">
        <v>1</v>
      </c>
      <c r="E2745" s="12">
        <v>950175</v>
      </c>
      <c r="F2745" t="s">
        <v>2440</v>
      </c>
    </row>
    <row r="2746" spans="2:6" ht="15" hidden="1" outlineLevel="1">
      <c r="B2746" t="s">
        <v>2441</v>
      </c>
      <c r="C2746" t="s">
        <v>0</v>
      </c>
      <c r="D2746" t="s">
        <v>13</v>
      </c>
      <c r="E2746" s="12">
        <v>57128</v>
      </c>
      <c r="F2746" t="s">
        <v>2441</v>
      </c>
    </row>
    <row r="2747" spans="2:6" ht="15" hidden="1" outlineLevel="1">
      <c r="B2747" t="s">
        <v>2442</v>
      </c>
      <c r="C2747" t="s">
        <v>0</v>
      </c>
      <c r="D2747" t="s">
        <v>1</v>
      </c>
      <c r="E2747" s="12">
        <v>636174</v>
      </c>
      <c r="F2747" t="s">
        <v>2443</v>
      </c>
    </row>
    <row r="2748" spans="2:6" ht="15" hidden="1" outlineLevel="1">
      <c r="B2748" t="s">
        <v>2444</v>
      </c>
      <c r="C2748" t="s">
        <v>0</v>
      </c>
      <c r="D2748" t="s">
        <v>100</v>
      </c>
      <c r="E2748" s="12">
        <v>110896</v>
      </c>
      <c r="F2748" t="s">
        <v>2444</v>
      </c>
    </row>
    <row r="2749" spans="2:6" ht="15" hidden="1" outlineLevel="1">
      <c r="B2749" t="s">
        <v>2445</v>
      </c>
      <c r="C2749" t="s">
        <v>0</v>
      </c>
      <c r="D2749" t="s">
        <v>10</v>
      </c>
      <c r="E2749" s="12">
        <v>2277986</v>
      </c>
      <c r="F2749" t="s">
        <v>2446</v>
      </c>
    </row>
    <row r="2750" spans="2:5" ht="15" hidden="1" outlineLevel="1">
      <c r="B2750" t="s">
        <v>2447</v>
      </c>
      <c r="C2750" t="s">
        <v>0</v>
      </c>
      <c r="D2750" t="s">
        <v>1</v>
      </c>
      <c r="E2750" s="12">
        <v>22357</v>
      </c>
    </row>
    <row r="2751" spans="2:5" ht="15" hidden="1" outlineLevel="1">
      <c r="B2751" t="s">
        <v>2448</v>
      </c>
      <c r="C2751" t="s">
        <v>0</v>
      </c>
      <c r="D2751" t="s">
        <v>1</v>
      </c>
      <c r="E2751" s="12">
        <v>222606</v>
      </c>
    </row>
    <row r="2752" spans="2:6" ht="15" hidden="1" outlineLevel="1">
      <c r="B2752" t="s">
        <v>2449</v>
      </c>
      <c r="C2752" t="s">
        <v>0</v>
      </c>
      <c r="D2752" t="s">
        <v>13</v>
      </c>
      <c r="E2752" s="12">
        <v>194180</v>
      </c>
      <c r="F2752" t="s">
        <v>2449</v>
      </c>
    </row>
    <row r="2753" spans="2:6" ht="15" hidden="1" outlineLevel="1">
      <c r="B2753" t="s">
        <v>2450</v>
      </c>
      <c r="C2753" t="s">
        <v>0</v>
      </c>
      <c r="D2753" t="s">
        <v>1</v>
      </c>
      <c r="E2753" s="12">
        <v>283028</v>
      </c>
      <c r="F2753" t="s">
        <v>2450</v>
      </c>
    </row>
    <row r="2754" spans="2:5" ht="15" hidden="1" outlineLevel="1">
      <c r="B2754" t="s">
        <v>2451</v>
      </c>
      <c r="C2754" t="s">
        <v>0</v>
      </c>
      <c r="D2754" t="s">
        <v>5</v>
      </c>
      <c r="E2754" s="12">
        <v>114124</v>
      </c>
    </row>
    <row r="2755" spans="2:5" ht="15" hidden="1" outlineLevel="1">
      <c r="B2755" t="s">
        <v>2452</v>
      </c>
      <c r="C2755" t="s">
        <v>2</v>
      </c>
      <c r="D2755" t="s">
        <v>2279</v>
      </c>
      <c r="E2755" s="12">
        <v>110445</v>
      </c>
    </row>
    <row r="2756" spans="2:5" ht="15" hidden="1" outlineLevel="1">
      <c r="B2756" t="s">
        <v>2436</v>
      </c>
      <c r="C2756" t="s">
        <v>2</v>
      </c>
      <c r="D2756" t="s">
        <v>5</v>
      </c>
      <c r="E2756" s="12">
        <v>24700</v>
      </c>
    </row>
    <row r="2757" spans="2:6" ht="15" hidden="1" outlineLevel="1">
      <c r="B2757" t="s">
        <v>2453</v>
      </c>
      <c r="C2757" t="s">
        <v>2</v>
      </c>
      <c r="D2757" t="s">
        <v>1</v>
      </c>
      <c r="E2757" s="12">
        <v>96525</v>
      </c>
      <c r="F2757" t="s">
        <v>2453</v>
      </c>
    </row>
    <row r="2758" spans="2:6" ht="15" hidden="1" outlineLevel="1">
      <c r="B2758" t="s">
        <v>2439</v>
      </c>
      <c r="C2758" t="s">
        <v>2</v>
      </c>
      <c r="D2758" t="s">
        <v>278</v>
      </c>
      <c r="E2758" s="12">
        <v>151716</v>
      </c>
      <c r="F2758" t="s">
        <v>2439</v>
      </c>
    </row>
    <row r="2759" spans="2:6" ht="15" hidden="1" outlineLevel="1">
      <c r="B2759" t="s">
        <v>2440</v>
      </c>
      <c r="C2759" t="s">
        <v>2</v>
      </c>
      <c r="D2759" t="s">
        <v>1</v>
      </c>
      <c r="E2759" s="12">
        <v>826336</v>
      </c>
      <c r="F2759" t="s">
        <v>2440</v>
      </c>
    </row>
    <row r="2760" spans="2:6" ht="15" hidden="1" outlineLevel="1">
      <c r="B2760" t="s">
        <v>2441</v>
      </c>
      <c r="C2760" t="s">
        <v>2</v>
      </c>
      <c r="D2760" t="s">
        <v>268</v>
      </c>
      <c r="E2760" s="12">
        <v>103739</v>
      </c>
      <c r="F2760" t="s">
        <v>2441</v>
      </c>
    </row>
    <row r="2761" spans="2:6" ht="15" hidden="1" outlineLevel="1">
      <c r="B2761" t="s">
        <v>2442</v>
      </c>
      <c r="C2761" t="s">
        <v>2</v>
      </c>
      <c r="D2761" t="s">
        <v>1</v>
      </c>
      <c r="E2761" s="12">
        <v>1046904</v>
      </c>
      <c r="F2761" t="s">
        <v>2443</v>
      </c>
    </row>
    <row r="2762" spans="2:6" ht="15" hidden="1" outlineLevel="1">
      <c r="B2762" t="s">
        <v>2445</v>
      </c>
      <c r="C2762" t="s">
        <v>2</v>
      </c>
      <c r="D2762" t="s">
        <v>100</v>
      </c>
      <c r="E2762" s="12">
        <v>2690080</v>
      </c>
      <c r="F2762" t="s">
        <v>2446</v>
      </c>
    </row>
    <row r="2763" spans="2:5" ht="15" hidden="1" outlineLevel="1">
      <c r="B2763" t="s">
        <v>2447</v>
      </c>
      <c r="C2763" t="s">
        <v>2</v>
      </c>
      <c r="D2763" t="s">
        <v>1</v>
      </c>
      <c r="E2763" s="12">
        <v>1041124</v>
      </c>
    </row>
    <row r="2764" spans="2:6" ht="15" hidden="1" outlineLevel="1">
      <c r="B2764" t="s">
        <v>2454</v>
      </c>
      <c r="C2764" t="s">
        <v>2</v>
      </c>
      <c r="D2764" t="s">
        <v>5</v>
      </c>
      <c r="E2764" s="12">
        <v>192933</v>
      </c>
      <c r="F2764" t="s">
        <v>2454</v>
      </c>
    </row>
    <row r="2765" spans="2:5" ht="15" hidden="1" outlineLevel="1">
      <c r="B2765" t="s">
        <v>2448</v>
      </c>
      <c r="C2765" t="s">
        <v>2</v>
      </c>
      <c r="D2765" t="s">
        <v>1</v>
      </c>
      <c r="E2765" s="12">
        <v>203456</v>
      </c>
    </row>
    <row r="2766" spans="2:6" ht="15" hidden="1" outlineLevel="1">
      <c r="B2766" t="s">
        <v>2455</v>
      </c>
      <c r="C2766" t="s">
        <v>2</v>
      </c>
      <c r="D2766" t="s">
        <v>16</v>
      </c>
      <c r="E2766" s="12">
        <v>2956300</v>
      </c>
      <c r="F2766" t="s">
        <v>1633</v>
      </c>
    </row>
    <row r="2767" spans="2:5" ht="15" hidden="1" outlineLevel="1">
      <c r="B2767" t="s">
        <v>2451</v>
      </c>
      <c r="C2767" t="s">
        <v>2</v>
      </c>
      <c r="D2767" t="s">
        <v>16</v>
      </c>
      <c r="E2767" s="12">
        <v>40992</v>
      </c>
    </row>
    <row r="2768" spans="2:6" ht="15" hidden="1" outlineLevel="1">
      <c r="B2768" t="s">
        <v>2456</v>
      </c>
      <c r="C2768" t="s">
        <v>2</v>
      </c>
      <c r="D2768" t="s">
        <v>380</v>
      </c>
      <c r="E2768" s="12">
        <v>3650958</v>
      </c>
      <c r="F2768" t="s">
        <v>2457</v>
      </c>
    </row>
    <row r="2769" spans="1:5" ht="15" collapsed="1">
      <c r="A2769" t="s">
        <v>1618</v>
      </c>
      <c r="D2769" s="1">
        <f>COUNTA(D2770:D2772)</f>
        <v>3</v>
      </c>
      <c r="E2769" s="11">
        <f>SUM(E2770:E2772)</f>
        <v>17810337</v>
      </c>
    </row>
    <row r="2770" spans="2:14" ht="15" hidden="1" outlineLevel="1">
      <c r="B2770" t="s">
        <v>1619</v>
      </c>
      <c r="C2770" t="s">
        <v>0</v>
      </c>
      <c r="D2770" t="s">
        <v>104</v>
      </c>
      <c r="E2770" s="12">
        <v>10264944</v>
      </c>
      <c r="F2770" t="s">
        <v>4254</v>
      </c>
      <c r="G2770" t="s">
        <v>4255</v>
      </c>
      <c r="H2770" t="s">
        <v>4256</v>
      </c>
      <c r="I2770" t="s">
        <v>4257</v>
      </c>
      <c r="J2770" t="s">
        <v>4258</v>
      </c>
      <c r="K2770" t="s">
        <v>4259</v>
      </c>
      <c r="L2770" t="s">
        <v>4260</v>
      </c>
      <c r="M2770" t="s">
        <v>4261</v>
      </c>
      <c r="N2770" t="s">
        <v>1620</v>
      </c>
    </row>
    <row r="2771" spans="2:6" ht="15" hidden="1" outlineLevel="1">
      <c r="B2771" t="s">
        <v>1619</v>
      </c>
      <c r="C2771" t="s">
        <v>2</v>
      </c>
      <c r="D2771" t="s">
        <v>10</v>
      </c>
      <c r="E2771" s="12">
        <v>554625</v>
      </c>
      <c r="F2771" t="s">
        <v>1621</v>
      </c>
    </row>
    <row r="2772" spans="2:6" ht="15" hidden="1" outlineLevel="1">
      <c r="B2772" t="s">
        <v>1622</v>
      </c>
      <c r="C2772" t="s">
        <v>2</v>
      </c>
      <c r="D2772" t="s">
        <v>5</v>
      </c>
      <c r="E2772" s="12">
        <v>6990768</v>
      </c>
      <c r="F2772" t="s">
        <v>1623</v>
      </c>
    </row>
    <row r="2773" spans="1:5" ht="15" collapsed="1">
      <c r="A2773" t="s">
        <v>2046</v>
      </c>
      <c r="D2773" s="1">
        <f>COUNTA(D2774:D2777)</f>
        <v>4</v>
      </c>
      <c r="E2773" s="11">
        <f>SUM(E2774:E2777)</f>
        <v>16773885</v>
      </c>
    </row>
    <row r="2774" spans="2:6" ht="15" hidden="1" outlineLevel="1">
      <c r="B2774" t="s">
        <v>2047</v>
      </c>
      <c r="C2774" t="s">
        <v>0</v>
      </c>
      <c r="D2774" t="s">
        <v>5</v>
      </c>
      <c r="E2774" s="12">
        <v>9117154</v>
      </c>
      <c r="F2774" t="s">
        <v>2047</v>
      </c>
    </row>
    <row r="2775" spans="2:6" ht="15" hidden="1" outlineLevel="1">
      <c r="B2775" t="s">
        <v>2048</v>
      </c>
      <c r="C2775" t="s">
        <v>0</v>
      </c>
      <c r="D2775" t="s">
        <v>10</v>
      </c>
      <c r="E2775" s="12">
        <v>32330</v>
      </c>
      <c r="F2775" t="s">
        <v>2048</v>
      </c>
    </row>
    <row r="2776" spans="2:6" ht="15" hidden="1" outlineLevel="1">
      <c r="B2776" t="s">
        <v>2049</v>
      </c>
      <c r="C2776" t="s">
        <v>2</v>
      </c>
      <c r="D2776" t="s">
        <v>146</v>
      </c>
      <c r="E2776" s="12">
        <v>124815</v>
      </c>
      <c r="F2776" t="s">
        <v>2049</v>
      </c>
    </row>
    <row r="2777" spans="2:6" ht="15" hidden="1" outlineLevel="1">
      <c r="B2777" t="s">
        <v>2050</v>
      </c>
      <c r="C2777" t="s">
        <v>2</v>
      </c>
      <c r="D2777" t="s">
        <v>5</v>
      </c>
      <c r="E2777" s="12">
        <v>7499586</v>
      </c>
      <c r="F2777" t="s">
        <v>2047</v>
      </c>
    </row>
    <row r="2778" spans="1:5" ht="15" collapsed="1">
      <c r="A2778" t="s">
        <v>3331</v>
      </c>
      <c r="D2778" s="1">
        <f>COUNTA(D2779:D2816)</f>
        <v>38</v>
      </c>
      <c r="E2778" s="18">
        <f>SUM(E2779:E2816)</f>
        <v>16565934</v>
      </c>
    </row>
    <row r="2779" spans="2:6" ht="15" hidden="1" outlineLevel="1">
      <c r="B2779" t="s">
        <v>3332</v>
      </c>
      <c r="C2779" t="s">
        <v>0</v>
      </c>
      <c r="D2779" t="s">
        <v>47</v>
      </c>
      <c r="E2779" s="12">
        <v>204085</v>
      </c>
      <c r="F2779" t="s">
        <v>3332</v>
      </c>
    </row>
    <row r="2780" spans="2:5" ht="15" hidden="1" outlineLevel="1">
      <c r="B2780" t="s">
        <v>3333</v>
      </c>
      <c r="C2780" t="s">
        <v>0</v>
      </c>
      <c r="D2780" t="s">
        <v>16</v>
      </c>
      <c r="E2780" s="12">
        <v>456230</v>
      </c>
    </row>
    <row r="2781" spans="2:6" ht="15" hidden="1" outlineLevel="1">
      <c r="B2781" t="s">
        <v>3334</v>
      </c>
      <c r="C2781" t="s">
        <v>0</v>
      </c>
      <c r="D2781" t="s">
        <v>5</v>
      </c>
      <c r="E2781" s="12">
        <v>104196</v>
      </c>
      <c r="F2781" t="s">
        <v>3334</v>
      </c>
    </row>
    <row r="2782" spans="2:6" ht="15" hidden="1" outlineLevel="1">
      <c r="B2782" t="s">
        <v>3335</v>
      </c>
      <c r="C2782" t="s">
        <v>0</v>
      </c>
      <c r="D2782" t="s">
        <v>39</v>
      </c>
      <c r="E2782" s="12">
        <v>9338</v>
      </c>
      <c r="F2782" t="s">
        <v>3336</v>
      </c>
    </row>
    <row r="2783" spans="2:6" ht="15" hidden="1" outlineLevel="1">
      <c r="B2783" t="s">
        <v>3337</v>
      </c>
      <c r="C2783" t="s">
        <v>0</v>
      </c>
      <c r="D2783" t="s">
        <v>13</v>
      </c>
      <c r="E2783" s="12">
        <v>52744</v>
      </c>
      <c r="F2783" t="s">
        <v>3337</v>
      </c>
    </row>
    <row r="2784" spans="2:5" ht="15" hidden="1" outlineLevel="1">
      <c r="B2784" t="s">
        <v>3338</v>
      </c>
      <c r="C2784" t="s">
        <v>0</v>
      </c>
      <c r="D2784" t="s">
        <v>1</v>
      </c>
      <c r="E2784" s="12">
        <v>56771</v>
      </c>
    </row>
    <row r="2785" spans="2:6" ht="15" hidden="1" outlineLevel="1">
      <c r="B2785" t="s">
        <v>3339</v>
      </c>
      <c r="C2785" t="s">
        <v>0</v>
      </c>
      <c r="D2785" t="s">
        <v>13</v>
      </c>
      <c r="E2785" s="12">
        <v>19092</v>
      </c>
      <c r="F2785" t="s">
        <v>3339</v>
      </c>
    </row>
    <row r="2786" spans="2:6" ht="15" hidden="1" outlineLevel="1">
      <c r="B2786" t="s">
        <v>3340</v>
      </c>
      <c r="C2786" t="s">
        <v>0</v>
      </c>
      <c r="D2786" t="s">
        <v>1</v>
      </c>
      <c r="E2786" s="12">
        <v>3333</v>
      </c>
      <c r="F2786" t="s">
        <v>3340</v>
      </c>
    </row>
    <row r="2787" spans="2:5" ht="15" hidden="1" outlineLevel="1">
      <c r="B2787" t="s">
        <v>3341</v>
      </c>
      <c r="C2787" t="s">
        <v>0</v>
      </c>
      <c r="D2787" t="s">
        <v>5</v>
      </c>
      <c r="E2787" s="12">
        <v>227036</v>
      </c>
    </row>
    <row r="2788" spans="2:5" ht="15" hidden="1" outlineLevel="1">
      <c r="B2788" t="s">
        <v>3342</v>
      </c>
      <c r="C2788" t="s">
        <v>0</v>
      </c>
      <c r="D2788" t="s">
        <v>5</v>
      </c>
      <c r="E2788" s="12">
        <v>978836</v>
      </c>
    </row>
    <row r="2789" spans="2:5" ht="15" hidden="1" outlineLevel="1">
      <c r="B2789" t="s">
        <v>3343</v>
      </c>
      <c r="C2789" t="s">
        <v>0</v>
      </c>
      <c r="D2789" t="s">
        <v>133</v>
      </c>
      <c r="E2789" s="12">
        <v>24472</v>
      </c>
    </row>
    <row r="2790" spans="2:5" ht="15" hidden="1" outlineLevel="1">
      <c r="B2790" t="s">
        <v>3344</v>
      </c>
      <c r="C2790" t="s">
        <v>0</v>
      </c>
      <c r="D2790" t="s">
        <v>268</v>
      </c>
      <c r="E2790" s="12">
        <v>22410</v>
      </c>
    </row>
    <row r="2791" spans="2:6" ht="15" hidden="1" outlineLevel="1">
      <c r="B2791" t="s">
        <v>3332</v>
      </c>
      <c r="C2791" t="s">
        <v>2</v>
      </c>
      <c r="D2791" t="s">
        <v>47</v>
      </c>
      <c r="E2791" s="12">
        <v>724980</v>
      </c>
      <c r="F2791" t="s">
        <v>3332</v>
      </c>
    </row>
    <row r="2792" spans="2:6" ht="15" hidden="1" outlineLevel="1">
      <c r="B2792" t="s">
        <v>3345</v>
      </c>
      <c r="C2792" t="s">
        <v>2</v>
      </c>
      <c r="D2792" t="s">
        <v>74</v>
      </c>
      <c r="E2792" s="12">
        <v>682939</v>
      </c>
      <c r="F2792" t="s">
        <v>3345</v>
      </c>
    </row>
    <row r="2793" spans="2:5" ht="15" hidden="1" outlineLevel="1">
      <c r="B2793" t="s">
        <v>3333</v>
      </c>
      <c r="C2793" t="s">
        <v>2</v>
      </c>
      <c r="D2793" t="s">
        <v>5</v>
      </c>
      <c r="E2793" s="12">
        <v>1735892</v>
      </c>
    </row>
    <row r="2794" spans="2:6" ht="15" hidden="1" outlineLevel="1">
      <c r="B2794" t="s">
        <v>3346</v>
      </c>
      <c r="C2794" t="s">
        <v>2</v>
      </c>
      <c r="D2794" t="s">
        <v>1</v>
      </c>
      <c r="E2794" s="12">
        <v>998920</v>
      </c>
      <c r="F2794" t="s">
        <v>3346</v>
      </c>
    </row>
    <row r="2795" spans="2:6" ht="15" hidden="1" outlineLevel="1">
      <c r="B2795" t="s">
        <v>3334</v>
      </c>
      <c r="C2795" t="s">
        <v>2</v>
      </c>
      <c r="D2795" t="s">
        <v>23</v>
      </c>
      <c r="E2795" s="12">
        <v>2784</v>
      </c>
      <c r="F2795" t="s">
        <v>3334</v>
      </c>
    </row>
    <row r="2796" spans="2:5" ht="15" hidden="1" outlineLevel="1">
      <c r="B2796" t="s">
        <v>3347</v>
      </c>
      <c r="C2796" t="s">
        <v>2</v>
      </c>
      <c r="D2796" t="s">
        <v>5</v>
      </c>
      <c r="E2796" s="12">
        <v>378780</v>
      </c>
    </row>
    <row r="2797" spans="2:6" ht="15" hidden="1" outlineLevel="1">
      <c r="B2797" t="s">
        <v>3337</v>
      </c>
      <c r="C2797" t="s">
        <v>2</v>
      </c>
      <c r="D2797" t="s">
        <v>1</v>
      </c>
      <c r="E2797" s="12">
        <v>70272</v>
      </c>
      <c r="F2797" t="s">
        <v>3337</v>
      </c>
    </row>
    <row r="2798" spans="2:5" ht="15" hidden="1" outlineLevel="1">
      <c r="B2798" t="s">
        <v>3348</v>
      </c>
      <c r="C2798" t="s">
        <v>2</v>
      </c>
      <c r="D2798" t="s">
        <v>2240</v>
      </c>
      <c r="E2798" s="12">
        <v>19992</v>
      </c>
    </row>
    <row r="2799" spans="2:5" ht="15" hidden="1" outlineLevel="1">
      <c r="B2799" t="s">
        <v>3338</v>
      </c>
      <c r="C2799" t="s">
        <v>2</v>
      </c>
      <c r="D2799" t="s">
        <v>1</v>
      </c>
      <c r="E2799" s="12">
        <v>23634</v>
      </c>
    </row>
    <row r="2800" spans="2:6" ht="15" hidden="1" outlineLevel="1">
      <c r="B2800" t="s">
        <v>3349</v>
      </c>
      <c r="C2800" t="s">
        <v>2</v>
      </c>
      <c r="D2800" t="s">
        <v>23</v>
      </c>
      <c r="E2800" s="12">
        <v>15841</v>
      </c>
      <c r="F2800" t="s">
        <v>3349</v>
      </c>
    </row>
    <row r="2801" spans="2:6" ht="15" hidden="1" outlineLevel="1">
      <c r="B2801" t="s">
        <v>3350</v>
      </c>
      <c r="C2801" t="s">
        <v>2</v>
      </c>
      <c r="D2801" t="s">
        <v>286</v>
      </c>
      <c r="E2801" s="12">
        <v>424888</v>
      </c>
      <c r="F2801" t="s">
        <v>3350</v>
      </c>
    </row>
    <row r="2802" spans="2:6" ht="15" hidden="1" outlineLevel="1">
      <c r="B2802" t="s">
        <v>3351</v>
      </c>
      <c r="C2802" t="s">
        <v>2</v>
      </c>
      <c r="D2802" t="s">
        <v>1</v>
      </c>
      <c r="E2802" s="12">
        <v>7728</v>
      </c>
      <c r="F2802" t="s">
        <v>3351</v>
      </c>
    </row>
    <row r="2803" spans="2:6" ht="15" hidden="1" outlineLevel="1">
      <c r="B2803" t="s">
        <v>3352</v>
      </c>
      <c r="C2803" t="s">
        <v>2</v>
      </c>
      <c r="D2803" t="s">
        <v>1</v>
      </c>
      <c r="E2803" s="12">
        <v>810376</v>
      </c>
      <c r="F2803" t="s">
        <v>3352</v>
      </c>
    </row>
    <row r="2804" spans="2:6" ht="15" hidden="1" outlineLevel="1">
      <c r="B2804" t="s">
        <v>1664</v>
      </c>
      <c r="C2804" t="s">
        <v>2</v>
      </c>
      <c r="D2804" t="s">
        <v>1</v>
      </c>
      <c r="E2804" s="12">
        <v>455130</v>
      </c>
      <c r="F2804" t="s">
        <v>1664</v>
      </c>
    </row>
    <row r="2805" spans="2:5" ht="15" hidden="1" outlineLevel="1">
      <c r="B2805" t="s">
        <v>3341</v>
      </c>
      <c r="C2805" t="s">
        <v>2</v>
      </c>
      <c r="D2805" t="s">
        <v>5</v>
      </c>
      <c r="E2805" s="12">
        <v>518328</v>
      </c>
    </row>
    <row r="2806" spans="2:6" ht="15" hidden="1" outlineLevel="1">
      <c r="B2806" t="s">
        <v>3353</v>
      </c>
      <c r="C2806" t="s">
        <v>2</v>
      </c>
      <c r="D2806" t="s">
        <v>1</v>
      </c>
      <c r="E2806" s="12">
        <v>618085</v>
      </c>
      <c r="F2806" t="s">
        <v>3353</v>
      </c>
    </row>
    <row r="2807" spans="2:6" ht="15" hidden="1" outlineLevel="1">
      <c r="B2807" t="s">
        <v>3354</v>
      </c>
      <c r="C2807" t="s">
        <v>2</v>
      </c>
      <c r="D2807" t="s">
        <v>1</v>
      </c>
      <c r="E2807" s="12">
        <v>125788</v>
      </c>
      <c r="F2807" t="s">
        <v>3354</v>
      </c>
    </row>
    <row r="2808" spans="2:5" ht="15" hidden="1" outlineLevel="1">
      <c r="B2808" t="s">
        <v>3355</v>
      </c>
      <c r="C2808" t="s">
        <v>2</v>
      </c>
      <c r="D2808" t="s">
        <v>5</v>
      </c>
      <c r="E2808" s="12">
        <v>120992</v>
      </c>
    </row>
    <row r="2809" spans="2:5" ht="15" hidden="1" outlineLevel="1">
      <c r="B2809" t="s">
        <v>3356</v>
      </c>
      <c r="C2809" t="s">
        <v>2</v>
      </c>
      <c r="D2809" t="s">
        <v>1</v>
      </c>
      <c r="E2809" s="12">
        <v>2111358</v>
      </c>
    </row>
    <row r="2810" spans="2:6" ht="15" hidden="1" outlineLevel="1">
      <c r="B2810" t="s">
        <v>3312</v>
      </c>
      <c r="C2810" t="s">
        <v>2</v>
      </c>
      <c r="D2810" t="s">
        <v>5</v>
      </c>
      <c r="E2810" s="12">
        <v>1994330</v>
      </c>
      <c r="F2810" t="s">
        <v>3313</v>
      </c>
    </row>
    <row r="2811" spans="2:6" ht="15" hidden="1" outlineLevel="1">
      <c r="B2811" t="s">
        <v>3343</v>
      </c>
      <c r="C2811" t="s">
        <v>2</v>
      </c>
      <c r="D2811" t="s">
        <v>133</v>
      </c>
      <c r="E2811" s="12">
        <v>59924</v>
      </c>
      <c r="F2811" t="s">
        <v>3343</v>
      </c>
    </row>
    <row r="2812" spans="2:5" ht="15" hidden="1" outlineLevel="1">
      <c r="B2812" t="s">
        <v>3357</v>
      </c>
      <c r="C2812" t="s">
        <v>2</v>
      </c>
      <c r="D2812" t="s">
        <v>47</v>
      </c>
      <c r="E2812" s="12">
        <v>376279</v>
      </c>
    </row>
    <row r="2813" spans="2:5" ht="15" hidden="1" outlineLevel="1">
      <c r="B2813" t="s">
        <v>3358</v>
      </c>
      <c r="C2813" t="s">
        <v>2</v>
      </c>
      <c r="D2813" t="s">
        <v>146</v>
      </c>
      <c r="E2813" s="12">
        <v>175617</v>
      </c>
    </row>
    <row r="2814" spans="2:6" ht="15" hidden="1" outlineLevel="1">
      <c r="B2814" t="s">
        <v>3359</v>
      </c>
      <c r="C2814" t="s">
        <v>2</v>
      </c>
      <c r="D2814" t="s">
        <v>1</v>
      </c>
      <c r="E2814" s="12">
        <v>433466</v>
      </c>
      <c r="F2814" t="s">
        <v>3359</v>
      </c>
    </row>
    <row r="2815" spans="2:6" ht="15" hidden="1" outlineLevel="1">
      <c r="B2815" t="s">
        <v>3360</v>
      </c>
      <c r="C2815" t="s">
        <v>2</v>
      </c>
      <c r="D2815" t="s">
        <v>47</v>
      </c>
      <c r="E2815" s="12">
        <v>662288</v>
      </c>
      <c r="F2815" t="s">
        <v>3360</v>
      </c>
    </row>
    <row r="2816" spans="2:5" ht="15" hidden="1" outlineLevel="1">
      <c r="B2816" t="s">
        <v>3361</v>
      </c>
      <c r="C2816" t="s">
        <v>2</v>
      </c>
      <c r="D2816" t="s">
        <v>10</v>
      </c>
      <c r="E2816" s="12">
        <v>858780</v>
      </c>
    </row>
    <row r="2817" spans="1:5" ht="15" collapsed="1">
      <c r="A2817" t="s">
        <v>2467</v>
      </c>
      <c r="D2817" s="1">
        <f>COUNTA(D2818:D2819)</f>
        <v>2</v>
      </c>
      <c r="E2817" s="17">
        <f>SUM(E2818:E2819)</f>
        <v>16488974</v>
      </c>
    </row>
    <row r="2818" spans="2:6" ht="15" hidden="1" outlineLevel="1">
      <c r="B2818" t="s">
        <v>2468</v>
      </c>
      <c r="C2818" t="s">
        <v>0</v>
      </c>
      <c r="D2818" t="s">
        <v>5</v>
      </c>
      <c r="E2818" s="12">
        <v>1976744</v>
      </c>
      <c r="F2818" t="s">
        <v>2468</v>
      </c>
    </row>
    <row r="2819" spans="2:6" ht="15" hidden="1" outlineLevel="1">
      <c r="B2819" t="s">
        <v>2469</v>
      </c>
      <c r="C2819" t="s">
        <v>0</v>
      </c>
      <c r="D2819" t="s">
        <v>286</v>
      </c>
      <c r="E2819" s="12">
        <v>14512230</v>
      </c>
      <c r="F2819" t="s">
        <v>2469</v>
      </c>
    </row>
    <row r="2820" spans="1:5" ht="15" collapsed="1">
      <c r="A2820" t="s">
        <v>2072</v>
      </c>
      <c r="D2820" s="1">
        <f>COUNTA(D2821:D2826)</f>
        <v>6</v>
      </c>
      <c r="E2820" s="11">
        <f>SUM(E2821:E2826)</f>
        <v>15459578</v>
      </c>
    </row>
    <row r="2821" spans="2:15" ht="15" hidden="1" outlineLevel="1">
      <c r="B2821" t="s">
        <v>2073</v>
      </c>
      <c r="C2821" t="s">
        <v>0</v>
      </c>
      <c r="D2821" t="s">
        <v>67</v>
      </c>
      <c r="E2821" s="12">
        <v>11032521</v>
      </c>
      <c r="F2821" t="s">
        <v>4408</v>
      </c>
      <c r="G2821" t="s">
        <v>4409</v>
      </c>
      <c r="H2821" t="s">
        <v>4410</v>
      </c>
      <c r="I2821" t="s">
        <v>4411</v>
      </c>
      <c r="J2821" t="s">
        <v>4412</v>
      </c>
      <c r="K2821" t="s">
        <v>4413</v>
      </c>
      <c r="L2821" t="s">
        <v>4414</v>
      </c>
      <c r="M2821" t="s">
        <v>4415</v>
      </c>
      <c r="N2821" t="s">
        <v>4416</v>
      </c>
      <c r="O2821" t="s">
        <v>2074</v>
      </c>
    </row>
    <row r="2822" spans="2:6" ht="15" hidden="1" outlineLevel="1">
      <c r="B2822" t="s">
        <v>2075</v>
      </c>
      <c r="C2822" t="s">
        <v>0</v>
      </c>
      <c r="D2822" t="s">
        <v>23</v>
      </c>
      <c r="E2822" s="12">
        <v>96425</v>
      </c>
      <c r="F2822" t="s">
        <v>2076</v>
      </c>
    </row>
    <row r="2823" spans="2:6" ht="15" hidden="1" outlineLevel="1">
      <c r="B2823" t="s">
        <v>2077</v>
      </c>
      <c r="C2823" t="s">
        <v>2</v>
      </c>
      <c r="D2823" t="s">
        <v>278</v>
      </c>
      <c r="E2823" s="12">
        <v>1054527</v>
      </c>
      <c r="F2823" t="s">
        <v>2076</v>
      </c>
    </row>
    <row r="2824" spans="2:5" ht="15" hidden="1" outlineLevel="1">
      <c r="B2824" t="s">
        <v>2078</v>
      </c>
      <c r="C2824" t="s">
        <v>2</v>
      </c>
      <c r="D2824" t="s">
        <v>23</v>
      </c>
      <c r="E2824" s="12">
        <v>6</v>
      </c>
    </row>
    <row r="2825" spans="2:6" ht="15" hidden="1" outlineLevel="1">
      <c r="B2825" t="s">
        <v>2079</v>
      </c>
      <c r="C2825" t="s">
        <v>2</v>
      </c>
      <c r="D2825" t="s">
        <v>219</v>
      </c>
      <c r="E2825" s="12">
        <v>3262822</v>
      </c>
      <c r="F2825" t="s">
        <v>2079</v>
      </c>
    </row>
    <row r="2826" spans="2:6" ht="15" hidden="1" outlineLevel="1">
      <c r="B2826" t="s">
        <v>2080</v>
      </c>
      <c r="C2826" t="s">
        <v>2</v>
      </c>
      <c r="D2826" t="s">
        <v>23</v>
      </c>
      <c r="E2826" s="12">
        <v>13277</v>
      </c>
      <c r="F2826" t="s">
        <v>2080</v>
      </c>
    </row>
    <row r="2827" spans="1:5" ht="15" collapsed="1">
      <c r="A2827" t="s">
        <v>1668</v>
      </c>
      <c r="D2827" s="1">
        <f>COUNTA(D2828:D2829)</f>
        <v>2</v>
      </c>
      <c r="E2827" s="17">
        <f>SUM(E2828:E2829)</f>
        <v>14786772</v>
      </c>
    </row>
    <row r="2828" spans="2:31" ht="15" hidden="1" outlineLevel="1">
      <c r="B2828" t="s">
        <v>1669</v>
      </c>
      <c r="C2828" t="s">
        <v>0</v>
      </c>
      <c r="D2828" t="s">
        <v>67</v>
      </c>
      <c r="E2828" s="12">
        <v>7590180</v>
      </c>
      <c r="F2828" t="s">
        <v>4278</v>
      </c>
      <c r="G2828" t="s">
        <v>4279</v>
      </c>
      <c r="H2828" t="s">
        <v>4280</v>
      </c>
      <c r="I2828" t="s">
        <v>4281</v>
      </c>
      <c r="J2828" t="s">
        <v>4282</v>
      </c>
      <c r="K2828" t="s">
        <v>4283</v>
      </c>
      <c r="L2828" t="s">
        <v>4284</v>
      </c>
      <c r="M2828" t="s">
        <v>4285</v>
      </c>
      <c r="N2828" t="s">
        <v>4286</v>
      </c>
      <c r="O2828" t="s">
        <v>4287</v>
      </c>
      <c r="P2828" t="s">
        <v>4288</v>
      </c>
      <c r="Q2828" t="s">
        <v>4289</v>
      </c>
      <c r="R2828" t="s">
        <v>4290</v>
      </c>
      <c r="S2828" t="s">
        <v>1670</v>
      </c>
      <c r="T2828" t="s">
        <v>1671</v>
      </c>
      <c r="U2828" t="s">
        <v>1672</v>
      </c>
      <c r="V2828" t="s">
        <v>1673</v>
      </c>
      <c r="W2828" t="s">
        <v>1674</v>
      </c>
      <c r="X2828" t="s">
        <v>1675</v>
      </c>
      <c r="Y2828" t="s">
        <v>1676</v>
      </c>
      <c r="Z2828" t="s">
        <v>1677</v>
      </c>
      <c r="AA2828" t="s">
        <v>1678</v>
      </c>
      <c r="AB2828" t="s">
        <v>1679</v>
      </c>
      <c r="AC2828" t="s">
        <v>1680</v>
      </c>
      <c r="AD2828" t="s">
        <v>1681</v>
      </c>
      <c r="AE2828" t="s">
        <v>1682</v>
      </c>
    </row>
    <row r="2829" spans="2:10" ht="15" hidden="1" outlineLevel="1">
      <c r="B2829" t="s">
        <v>1669</v>
      </c>
      <c r="C2829" t="s">
        <v>2</v>
      </c>
      <c r="D2829" t="s">
        <v>7</v>
      </c>
      <c r="E2829" s="12">
        <v>7196592</v>
      </c>
      <c r="F2829" t="s">
        <v>4291</v>
      </c>
      <c r="G2829" t="s">
        <v>4279</v>
      </c>
      <c r="H2829" t="s">
        <v>4292</v>
      </c>
      <c r="I2829" t="s">
        <v>4293</v>
      </c>
      <c r="J2829" t="s">
        <v>1683</v>
      </c>
    </row>
    <row r="2830" spans="1:5" ht="15" collapsed="1">
      <c r="A2830" t="s">
        <v>3614</v>
      </c>
      <c r="D2830" s="1">
        <f>COUNTA(D2831:D2831)</f>
        <v>1</v>
      </c>
      <c r="E2830" s="17">
        <f>SUM(E2831:E2831)</f>
        <v>14529592</v>
      </c>
    </row>
    <row r="2831" spans="2:8" ht="15" hidden="1" outlineLevel="1">
      <c r="B2831" t="s">
        <v>3615</v>
      </c>
      <c r="C2831" t="s">
        <v>0</v>
      </c>
      <c r="D2831" t="s">
        <v>104</v>
      </c>
      <c r="E2831" s="12">
        <v>14529592</v>
      </c>
      <c r="F2831" t="s">
        <v>4761</v>
      </c>
      <c r="G2831" t="s">
        <v>4762</v>
      </c>
      <c r="H2831" t="s">
        <v>3616</v>
      </c>
    </row>
    <row r="2832" spans="1:5" ht="15" collapsed="1">
      <c r="A2832" t="s">
        <v>3034</v>
      </c>
      <c r="D2832" s="1">
        <f>COUNTA(D2833:D2834)</f>
        <v>2</v>
      </c>
      <c r="E2832" s="17">
        <f>SUM(E2833:E2834)</f>
        <v>14279437</v>
      </c>
    </row>
    <row r="2833" spans="2:16" ht="15" hidden="1" outlineLevel="1">
      <c r="B2833" t="s">
        <v>3035</v>
      </c>
      <c r="C2833" t="s">
        <v>0</v>
      </c>
      <c r="D2833" t="s">
        <v>7</v>
      </c>
      <c r="E2833" s="12">
        <v>14278810</v>
      </c>
      <c r="F2833" t="s">
        <v>4661</v>
      </c>
      <c r="G2833" t="s">
        <v>4662</v>
      </c>
      <c r="H2833" t="s">
        <v>4663</v>
      </c>
      <c r="I2833" t="s">
        <v>4664</v>
      </c>
      <c r="J2833" t="s">
        <v>4665</v>
      </c>
      <c r="K2833" t="s">
        <v>4666</v>
      </c>
      <c r="L2833" t="s">
        <v>4667</v>
      </c>
      <c r="M2833" t="s">
        <v>4668</v>
      </c>
      <c r="N2833" t="s">
        <v>4669</v>
      </c>
      <c r="O2833" t="s">
        <v>4670</v>
      </c>
      <c r="P2833" t="s">
        <v>3036</v>
      </c>
    </row>
    <row r="2834" spans="2:6" ht="15" hidden="1" outlineLevel="1">
      <c r="B2834" t="s">
        <v>3037</v>
      </c>
      <c r="C2834" t="s">
        <v>2</v>
      </c>
      <c r="D2834" t="s">
        <v>1</v>
      </c>
      <c r="E2834" s="12">
        <v>627</v>
      </c>
      <c r="F2834" t="s">
        <v>3037</v>
      </c>
    </row>
    <row r="2835" spans="1:5" ht="15" collapsed="1">
      <c r="A2835" t="s">
        <v>1529</v>
      </c>
      <c r="D2835" s="1">
        <f>COUNTA(D2836:D2837)</f>
        <v>2</v>
      </c>
      <c r="E2835" s="17">
        <f>SUM(E2836:E2837)</f>
        <v>13881398</v>
      </c>
    </row>
    <row r="2836" spans="2:6" ht="15" hidden="1" outlineLevel="1">
      <c r="B2836" t="s">
        <v>1530</v>
      </c>
      <c r="C2836" t="s">
        <v>2</v>
      </c>
      <c r="D2836" t="s">
        <v>1</v>
      </c>
      <c r="E2836" s="12">
        <v>3488758</v>
      </c>
      <c r="F2836" t="s">
        <v>1530</v>
      </c>
    </row>
    <row r="2837" spans="2:6" ht="15" hidden="1" outlineLevel="1">
      <c r="B2837" t="s">
        <v>1531</v>
      </c>
      <c r="C2837" t="s">
        <v>2</v>
      </c>
      <c r="D2837" t="s">
        <v>16</v>
      </c>
      <c r="E2837" s="12">
        <v>10392640</v>
      </c>
      <c r="F2837" t="s">
        <v>1532</v>
      </c>
    </row>
    <row r="2838" spans="1:5" ht="15" collapsed="1">
      <c r="A2838" t="s">
        <v>3222</v>
      </c>
      <c r="D2838" s="1">
        <f>COUNTA(D2839:D2871)</f>
        <v>33</v>
      </c>
      <c r="E2838" s="11">
        <f>SUM(E2839:E2871)</f>
        <v>13676769</v>
      </c>
    </row>
    <row r="2839" spans="2:6" ht="15" hidden="1" outlineLevel="1">
      <c r="B2839" t="s">
        <v>3223</v>
      </c>
      <c r="C2839" t="s">
        <v>0</v>
      </c>
      <c r="D2839" t="s">
        <v>118</v>
      </c>
      <c r="E2839" s="12">
        <v>1398132</v>
      </c>
      <c r="F2839" t="s">
        <v>3223</v>
      </c>
    </row>
    <row r="2840" spans="2:6" ht="15" hidden="1" outlineLevel="1">
      <c r="B2840" t="s">
        <v>3224</v>
      </c>
      <c r="C2840" t="s">
        <v>0</v>
      </c>
      <c r="D2840" t="s">
        <v>268</v>
      </c>
      <c r="E2840" s="12">
        <v>396198</v>
      </c>
      <c r="F2840" t="s">
        <v>3224</v>
      </c>
    </row>
    <row r="2841" spans="2:6" ht="15" hidden="1" outlineLevel="1">
      <c r="B2841" t="s">
        <v>3225</v>
      </c>
      <c r="C2841" t="s">
        <v>0</v>
      </c>
      <c r="D2841" t="s">
        <v>23</v>
      </c>
      <c r="E2841" s="12">
        <v>150570</v>
      </c>
      <c r="F2841" t="s">
        <v>3225</v>
      </c>
    </row>
    <row r="2842" spans="2:6" ht="15" hidden="1" outlineLevel="1">
      <c r="B2842" t="s">
        <v>3226</v>
      </c>
      <c r="C2842" t="s">
        <v>0</v>
      </c>
      <c r="D2842" t="s">
        <v>23</v>
      </c>
      <c r="E2842" s="12">
        <v>335276</v>
      </c>
      <c r="F2842" t="s">
        <v>3226</v>
      </c>
    </row>
    <row r="2843" spans="2:6" ht="15" hidden="1" outlineLevel="1">
      <c r="B2843" t="s">
        <v>3227</v>
      </c>
      <c r="C2843" t="s">
        <v>0</v>
      </c>
      <c r="D2843" t="s">
        <v>23</v>
      </c>
      <c r="E2843" s="12">
        <v>28304</v>
      </c>
      <c r="F2843" t="s">
        <v>3227</v>
      </c>
    </row>
    <row r="2844" spans="2:6" ht="15" hidden="1" outlineLevel="1">
      <c r="B2844" t="s">
        <v>3228</v>
      </c>
      <c r="C2844" t="s">
        <v>0</v>
      </c>
      <c r="D2844" t="s">
        <v>268</v>
      </c>
      <c r="E2844" s="12">
        <v>1248566</v>
      </c>
      <c r="F2844" t="s">
        <v>3228</v>
      </c>
    </row>
    <row r="2845" spans="2:6" ht="15" hidden="1" outlineLevel="1">
      <c r="B2845" t="s">
        <v>3229</v>
      </c>
      <c r="C2845" t="s">
        <v>0</v>
      </c>
      <c r="D2845" t="s">
        <v>23</v>
      </c>
      <c r="E2845" s="12">
        <v>2664</v>
      </c>
      <c r="F2845" t="s">
        <v>3229</v>
      </c>
    </row>
    <row r="2846" spans="2:6" ht="15" hidden="1" outlineLevel="1">
      <c r="B2846" t="s">
        <v>3230</v>
      </c>
      <c r="C2846" t="s">
        <v>0</v>
      </c>
      <c r="D2846" t="s">
        <v>118</v>
      </c>
      <c r="E2846" s="12">
        <v>1078740</v>
      </c>
      <c r="F2846" t="s">
        <v>3230</v>
      </c>
    </row>
    <row r="2847" spans="2:6" ht="15" hidden="1" outlineLevel="1">
      <c r="B2847" t="s">
        <v>3231</v>
      </c>
      <c r="C2847" t="s">
        <v>0</v>
      </c>
      <c r="D2847" t="s">
        <v>1</v>
      </c>
      <c r="E2847" s="12">
        <v>39424</v>
      </c>
      <c r="F2847" t="s">
        <v>3231</v>
      </c>
    </row>
    <row r="2848" spans="2:6" ht="15" hidden="1" outlineLevel="1">
      <c r="B2848" t="s">
        <v>3232</v>
      </c>
      <c r="C2848" t="s">
        <v>0</v>
      </c>
      <c r="D2848" t="s">
        <v>1</v>
      </c>
      <c r="E2848" s="12">
        <v>92571</v>
      </c>
      <c r="F2848" t="s">
        <v>3232</v>
      </c>
    </row>
    <row r="2849" spans="2:6" ht="15" hidden="1" outlineLevel="1">
      <c r="B2849" t="s">
        <v>3233</v>
      </c>
      <c r="C2849" t="s">
        <v>0</v>
      </c>
      <c r="D2849" t="s">
        <v>5</v>
      </c>
      <c r="E2849" s="12">
        <v>197760</v>
      </c>
      <c r="F2849" t="s">
        <v>3233</v>
      </c>
    </row>
    <row r="2850" spans="2:6" ht="15" hidden="1" outlineLevel="1">
      <c r="B2850" t="s">
        <v>3234</v>
      </c>
      <c r="C2850" t="s">
        <v>0</v>
      </c>
      <c r="D2850" t="s">
        <v>13</v>
      </c>
      <c r="E2850" s="12">
        <v>93593</v>
      </c>
      <c r="F2850" t="s">
        <v>3234</v>
      </c>
    </row>
    <row r="2851" spans="2:6" ht="15" hidden="1" outlineLevel="1">
      <c r="B2851" t="s">
        <v>3235</v>
      </c>
      <c r="C2851" t="s">
        <v>0</v>
      </c>
      <c r="D2851" t="s">
        <v>47</v>
      </c>
      <c r="E2851" s="12">
        <v>22100</v>
      </c>
      <c r="F2851" t="s">
        <v>3235</v>
      </c>
    </row>
    <row r="2852" spans="2:5" ht="15" hidden="1" outlineLevel="1">
      <c r="B2852" t="s">
        <v>3236</v>
      </c>
      <c r="C2852" t="s">
        <v>0</v>
      </c>
      <c r="D2852" t="s">
        <v>5</v>
      </c>
      <c r="E2852" s="12">
        <v>276352</v>
      </c>
    </row>
    <row r="2853" spans="2:6" ht="15" hidden="1" outlineLevel="1">
      <c r="B2853" t="s">
        <v>3237</v>
      </c>
      <c r="C2853" t="s">
        <v>0</v>
      </c>
      <c r="D2853" t="s">
        <v>23</v>
      </c>
      <c r="E2853" s="12">
        <v>2613</v>
      </c>
      <c r="F2853" t="s">
        <v>3237</v>
      </c>
    </row>
    <row r="2854" spans="2:6" ht="15" hidden="1" outlineLevel="1">
      <c r="B2854" t="s">
        <v>3238</v>
      </c>
      <c r="C2854" t="s">
        <v>0</v>
      </c>
      <c r="D2854" t="s">
        <v>1</v>
      </c>
      <c r="E2854" s="12">
        <v>988</v>
      </c>
      <c r="F2854" t="s">
        <v>3238</v>
      </c>
    </row>
    <row r="2855" spans="2:6" ht="15" hidden="1" outlineLevel="1">
      <c r="B2855" t="s">
        <v>3239</v>
      </c>
      <c r="C2855" t="s">
        <v>0</v>
      </c>
      <c r="D2855" t="s">
        <v>47</v>
      </c>
      <c r="E2855" s="12">
        <v>1287453</v>
      </c>
      <c r="F2855" t="s">
        <v>3239</v>
      </c>
    </row>
    <row r="2856" spans="2:6" ht="15" hidden="1" outlineLevel="1">
      <c r="B2856" t="s">
        <v>3240</v>
      </c>
      <c r="C2856" t="s">
        <v>0</v>
      </c>
      <c r="D2856" t="s">
        <v>13</v>
      </c>
      <c r="E2856" s="12">
        <v>33176</v>
      </c>
      <c r="F2856" t="s">
        <v>3240</v>
      </c>
    </row>
    <row r="2857" spans="2:6" ht="15" hidden="1" outlineLevel="1">
      <c r="B2857" t="s">
        <v>3241</v>
      </c>
      <c r="C2857" t="s">
        <v>0</v>
      </c>
      <c r="D2857" t="s">
        <v>13</v>
      </c>
      <c r="E2857" s="12">
        <v>29526</v>
      </c>
      <c r="F2857" t="s">
        <v>3241</v>
      </c>
    </row>
    <row r="2858" spans="2:6" ht="15" hidden="1" outlineLevel="1">
      <c r="B2858" t="s">
        <v>3242</v>
      </c>
      <c r="C2858" t="s">
        <v>0</v>
      </c>
      <c r="D2858" t="s">
        <v>23</v>
      </c>
      <c r="E2858" s="12">
        <v>2242880</v>
      </c>
      <c r="F2858" t="s">
        <v>3242</v>
      </c>
    </row>
    <row r="2859" spans="2:6" ht="15" hidden="1" outlineLevel="1">
      <c r="B2859" t="s">
        <v>3243</v>
      </c>
      <c r="C2859" t="s">
        <v>0</v>
      </c>
      <c r="D2859" t="s">
        <v>13</v>
      </c>
      <c r="E2859" s="12">
        <v>6750</v>
      </c>
      <c r="F2859" t="s">
        <v>3243</v>
      </c>
    </row>
    <row r="2860" spans="2:6" ht="15" hidden="1" outlineLevel="1">
      <c r="B2860" t="s">
        <v>3244</v>
      </c>
      <c r="C2860" t="s">
        <v>0</v>
      </c>
      <c r="D2860" t="s">
        <v>23</v>
      </c>
      <c r="E2860" s="12">
        <v>10064</v>
      </c>
      <c r="F2860" t="s">
        <v>3244</v>
      </c>
    </row>
    <row r="2861" spans="2:6" ht="15" hidden="1" outlineLevel="1">
      <c r="B2861" t="s">
        <v>1600</v>
      </c>
      <c r="C2861" t="s">
        <v>0</v>
      </c>
      <c r="D2861" t="s">
        <v>268</v>
      </c>
      <c r="E2861" s="12">
        <v>3663</v>
      </c>
      <c r="F2861" t="s">
        <v>1600</v>
      </c>
    </row>
    <row r="2862" spans="2:6" ht="15" hidden="1" outlineLevel="1">
      <c r="B2862" t="s">
        <v>3245</v>
      </c>
      <c r="C2862" t="s">
        <v>0</v>
      </c>
      <c r="D2862" t="s">
        <v>258</v>
      </c>
      <c r="E2862" s="12">
        <v>1069932</v>
      </c>
      <c r="F2862" t="s">
        <v>3245</v>
      </c>
    </row>
    <row r="2863" spans="2:6" ht="15" hidden="1" outlineLevel="1">
      <c r="B2863" t="s">
        <v>3225</v>
      </c>
      <c r="C2863" t="s">
        <v>2</v>
      </c>
      <c r="D2863" t="s">
        <v>1</v>
      </c>
      <c r="E2863" s="12">
        <v>227520</v>
      </c>
      <c r="F2863" t="s">
        <v>3225</v>
      </c>
    </row>
    <row r="2864" spans="2:7" ht="15" hidden="1" outlineLevel="1">
      <c r="B2864" t="s">
        <v>3246</v>
      </c>
      <c r="C2864" t="s">
        <v>2</v>
      </c>
      <c r="D2864" t="s">
        <v>104</v>
      </c>
      <c r="E2864" s="12">
        <v>201716</v>
      </c>
      <c r="F2864" t="s">
        <v>4723</v>
      </c>
      <c r="G2864" t="s">
        <v>3247</v>
      </c>
    </row>
    <row r="2865" spans="2:6" ht="15" hidden="1" outlineLevel="1">
      <c r="B2865" t="s">
        <v>3248</v>
      </c>
      <c r="C2865" t="s">
        <v>2</v>
      </c>
      <c r="D2865" t="s">
        <v>1</v>
      </c>
      <c r="E2865" s="12">
        <v>275</v>
      </c>
      <c r="F2865" t="s">
        <v>3248</v>
      </c>
    </row>
    <row r="2866" spans="2:6" ht="15" hidden="1" outlineLevel="1">
      <c r="B2866" t="s">
        <v>3249</v>
      </c>
      <c r="C2866" t="s">
        <v>2</v>
      </c>
      <c r="D2866" t="s">
        <v>23</v>
      </c>
      <c r="E2866" s="12">
        <v>407696</v>
      </c>
      <c r="F2866" t="s">
        <v>3249</v>
      </c>
    </row>
    <row r="2867" spans="2:6" ht="15" hidden="1" outlineLevel="1">
      <c r="B2867" t="s">
        <v>3239</v>
      </c>
      <c r="C2867" t="s">
        <v>2</v>
      </c>
      <c r="D2867" t="s">
        <v>258</v>
      </c>
      <c r="E2867" s="12">
        <v>87966</v>
      </c>
      <c r="F2867" t="s">
        <v>3239</v>
      </c>
    </row>
    <row r="2868" spans="2:6" ht="15" hidden="1" outlineLevel="1">
      <c r="B2868" t="s">
        <v>3240</v>
      </c>
      <c r="C2868" t="s">
        <v>2</v>
      </c>
      <c r="D2868" t="s">
        <v>1</v>
      </c>
      <c r="E2868" s="12">
        <v>4635</v>
      </c>
      <c r="F2868" t="s">
        <v>3240</v>
      </c>
    </row>
    <row r="2869" spans="2:6" ht="15" hidden="1" outlineLevel="1">
      <c r="B2869" t="s">
        <v>3250</v>
      </c>
      <c r="C2869" t="s">
        <v>2</v>
      </c>
      <c r="D2869" t="s">
        <v>278</v>
      </c>
      <c r="E2869" s="12">
        <v>606285</v>
      </c>
      <c r="F2869" t="s">
        <v>3250</v>
      </c>
    </row>
    <row r="2870" spans="2:6" ht="15" hidden="1" outlineLevel="1">
      <c r="B2870" t="s">
        <v>3251</v>
      </c>
      <c r="C2870" t="s">
        <v>2</v>
      </c>
      <c r="D2870" t="s">
        <v>1</v>
      </c>
      <c r="E2870" s="12">
        <v>313385</v>
      </c>
      <c r="F2870" t="s">
        <v>3251</v>
      </c>
    </row>
    <row r="2871" spans="2:6" ht="15" hidden="1" outlineLevel="1">
      <c r="B2871" t="s">
        <v>3245</v>
      </c>
      <c r="C2871" t="s">
        <v>2</v>
      </c>
      <c r="D2871" t="s">
        <v>258</v>
      </c>
      <c r="E2871" s="12">
        <v>1779996</v>
      </c>
      <c r="F2871" t="s">
        <v>3245</v>
      </c>
    </row>
    <row r="2872" spans="1:5" ht="15" collapsed="1">
      <c r="A2872" t="s">
        <v>2250</v>
      </c>
      <c r="D2872" s="1">
        <f>COUNTA(D2873:D2885)</f>
        <v>13</v>
      </c>
      <c r="E2872" s="11">
        <f>SUM(E2873:E2885)</f>
        <v>13505007</v>
      </c>
    </row>
    <row r="2873" spans="2:6" ht="15" hidden="1" outlineLevel="1">
      <c r="B2873" t="s">
        <v>2251</v>
      </c>
      <c r="C2873" t="s">
        <v>0</v>
      </c>
      <c r="D2873" t="s">
        <v>13</v>
      </c>
      <c r="E2873" s="12">
        <v>693440</v>
      </c>
      <c r="F2873" t="s">
        <v>2252</v>
      </c>
    </row>
    <row r="2874" spans="2:6" ht="15" hidden="1" outlineLevel="1">
      <c r="B2874" t="s">
        <v>2253</v>
      </c>
      <c r="C2874" t="s">
        <v>0</v>
      </c>
      <c r="D2874" t="s">
        <v>1</v>
      </c>
      <c r="E2874" s="12">
        <v>55188</v>
      </c>
      <c r="F2874" t="s">
        <v>2253</v>
      </c>
    </row>
    <row r="2875" spans="2:6" ht="15" hidden="1" outlineLevel="1">
      <c r="B2875" t="s">
        <v>2254</v>
      </c>
      <c r="C2875" t="s">
        <v>0</v>
      </c>
      <c r="D2875" t="s">
        <v>13</v>
      </c>
      <c r="E2875" s="12">
        <v>756040</v>
      </c>
      <c r="F2875" t="s">
        <v>2254</v>
      </c>
    </row>
    <row r="2876" spans="2:6" ht="15" hidden="1" outlineLevel="1">
      <c r="B2876" t="s">
        <v>2255</v>
      </c>
      <c r="C2876" t="s">
        <v>0</v>
      </c>
      <c r="D2876" t="s">
        <v>5</v>
      </c>
      <c r="E2876" s="12">
        <v>78939</v>
      </c>
      <c r="F2876" t="s">
        <v>2255</v>
      </c>
    </row>
    <row r="2877" spans="2:6" ht="15" hidden="1" outlineLevel="1">
      <c r="B2877" t="s">
        <v>2256</v>
      </c>
      <c r="C2877" t="s">
        <v>0</v>
      </c>
      <c r="D2877" t="s">
        <v>16</v>
      </c>
      <c r="E2877" s="12">
        <v>243</v>
      </c>
      <c r="F2877" t="s">
        <v>2256</v>
      </c>
    </row>
    <row r="2878" spans="2:10" ht="15" hidden="1" outlineLevel="1">
      <c r="B2878" t="s">
        <v>2257</v>
      </c>
      <c r="C2878" t="s">
        <v>0</v>
      </c>
      <c r="D2878" t="s">
        <v>104</v>
      </c>
      <c r="E2878" s="12">
        <v>2467941</v>
      </c>
      <c r="F2878" t="s">
        <v>4446</v>
      </c>
      <c r="G2878" t="s">
        <v>4447</v>
      </c>
      <c r="H2878" t="s">
        <v>4448</v>
      </c>
      <c r="I2878" t="s">
        <v>4449</v>
      </c>
      <c r="J2878" t="s">
        <v>2258</v>
      </c>
    </row>
    <row r="2879" spans="2:5" ht="15" hidden="1" outlineLevel="1">
      <c r="B2879" t="s">
        <v>2259</v>
      </c>
      <c r="C2879" t="s">
        <v>2</v>
      </c>
      <c r="D2879" t="s">
        <v>419</v>
      </c>
      <c r="E2879" s="12">
        <v>529368</v>
      </c>
    </row>
    <row r="2880" spans="2:6" ht="15" hidden="1" outlineLevel="1">
      <c r="B2880" t="s">
        <v>2251</v>
      </c>
      <c r="C2880" t="s">
        <v>2</v>
      </c>
      <c r="D2880" t="s">
        <v>16</v>
      </c>
      <c r="E2880" s="12">
        <v>7141549</v>
      </c>
      <c r="F2880" t="s">
        <v>2252</v>
      </c>
    </row>
    <row r="2881" spans="2:6" ht="15" hidden="1" outlineLevel="1">
      <c r="B2881" t="s">
        <v>2255</v>
      </c>
      <c r="C2881" t="s">
        <v>2</v>
      </c>
      <c r="D2881" t="s">
        <v>16</v>
      </c>
      <c r="E2881" s="12">
        <v>1008306</v>
      </c>
      <c r="F2881" t="s">
        <v>2255</v>
      </c>
    </row>
    <row r="2882" spans="2:6" ht="15" hidden="1" outlineLevel="1">
      <c r="B2882" t="s">
        <v>2260</v>
      </c>
      <c r="C2882" t="s">
        <v>2</v>
      </c>
      <c r="D2882" t="s">
        <v>16</v>
      </c>
      <c r="E2882" s="12">
        <v>738344</v>
      </c>
      <c r="F2882" t="s">
        <v>2260</v>
      </c>
    </row>
    <row r="2883" spans="2:6" ht="15" hidden="1" outlineLevel="1">
      <c r="B2883" t="s">
        <v>2256</v>
      </c>
      <c r="C2883" t="s">
        <v>2</v>
      </c>
      <c r="D2883" t="s">
        <v>16</v>
      </c>
      <c r="E2883" s="12">
        <v>5280</v>
      </c>
      <c r="F2883" t="s">
        <v>2256</v>
      </c>
    </row>
    <row r="2884" spans="2:6" ht="15" hidden="1" outlineLevel="1">
      <c r="B2884" t="s">
        <v>2261</v>
      </c>
      <c r="C2884" t="s">
        <v>2</v>
      </c>
      <c r="D2884" t="s">
        <v>47</v>
      </c>
      <c r="E2884" s="12">
        <v>12351</v>
      </c>
      <c r="F2884" t="s">
        <v>2261</v>
      </c>
    </row>
    <row r="2885" spans="2:6" ht="15" hidden="1" outlineLevel="1">
      <c r="B2885" t="s">
        <v>2262</v>
      </c>
      <c r="C2885" t="s">
        <v>2</v>
      </c>
      <c r="D2885" t="s">
        <v>1</v>
      </c>
      <c r="E2885" s="12">
        <v>18018</v>
      </c>
      <c r="F2885" t="s">
        <v>2263</v>
      </c>
    </row>
    <row r="2886" spans="1:5" ht="15" collapsed="1">
      <c r="A2886" t="s">
        <v>2727</v>
      </c>
      <c r="D2886" s="1">
        <f>COUNTA(D2887:D2898)</f>
        <v>12</v>
      </c>
      <c r="E2886" s="11">
        <f>SUM(E2887:E2898)</f>
        <v>12206000</v>
      </c>
    </row>
    <row r="2887" spans="2:6" ht="15" hidden="1" outlineLevel="1">
      <c r="B2887" t="s">
        <v>2728</v>
      </c>
      <c r="C2887" t="s">
        <v>0</v>
      </c>
      <c r="D2887" t="s">
        <v>1</v>
      </c>
      <c r="E2887" s="12">
        <v>734487</v>
      </c>
      <c r="F2887" t="s">
        <v>2728</v>
      </c>
    </row>
    <row r="2888" spans="2:5" ht="15" hidden="1" outlineLevel="1">
      <c r="B2888" t="s">
        <v>2729</v>
      </c>
      <c r="C2888" t="s">
        <v>0</v>
      </c>
      <c r="D2888" t="s">
        <v>5</v>
      </c>
      <c r="E2888" s="12">
        <v>477360</v>
      </c>
    </row>
    <row r="2889" spans="2:6" ht="15" hidden="1" outlineLevel="1">
      <c r="B2889" t="s">
        <v>2730</v>
      </c>
      <c r="C2889" t="s">
        <v>0</v>
      </c>
      <c r="D2889" t="s">
        <v>5</v>
      </c>
      <c r="E2889" s="12">
        <v>67032</v>
      </c>
      <c r="F2889" t="s">
        <v>2730</v>
      </c>
    </row>
    <row r="2890" spans="2:5" ht="15" hidden="1" outlineLevel="1">
      <c r="B2890" t="s">
        <v>2731</v>
      </c>
      <c r="C2890" t="s">
        <v>0</v>
      </c>
      <c r="D2890" t="s">
        <v>10</v>
      </c>
      <c r="E2890" s="12">
        <v>240825</v>
      </c>
    </row>
    <row r="2891" spans="2:5" ht="15" hidden="1" outlineLevel="1">
      <c r="B2891" t="s">
        <v>2732</v>
      </c>
      <c r="C2891" t="s">
        <v>0</v>
      </c>
      <c r="D2891" t="s">
        <v>5</v>
      </c>
      <c r="E2891" s="12">
        <v>637515</v>
      </c>
    </row>
    <row r="2892" spans="2:6" ht="15" hidden="1" outlineLevel="1">
      <c r="B2892" t="s">
        <v>2733</v>
      </c>
      <c r="C2892" t="s">
        <v>0</v>
      </c>
      <c r="D2892" t="s">
        <v>5</v>
      </c>
      <c r="E2892" s="12">
        <v>1462920</v>
      </c>
      <c r="F2892" t="s">
        <v>2733</v>
      </c>
    </row>
    <row r="2893" spans="2:6" ht="15" hidden="1" outlineLevel="1">
      <c r="B2893" t="s">
        <v>2734</v>
      </c>
      <c r="C2893" t="s">
        <v>0</v>
      </c>
      <c r="D2893" t="s">
        <v>5</v>
      </c>
      <c r="E2893" s="12">
        <v>434592</v>
      </c>
      <c r="F2893" t="s">
        <v>2735</v>
      </c>
    </row>
    <row r="2894" spans="2:6" ht="15" hidden="1" outlineLevel="1">
      <c r="B2894" t="s">
        <v>2736</v>
      </c>
      <c r="C2894" t="s">
        <v>0</v>
      </c>
      <c r="D2894" t="s">
        <v>16</v>
      </c>
      <c r="E2894" s="12">
        <v>7617195</v>
      </c>
      <c r="F2894" t="s">
        <v>2737</v>
      </c>
    </row>
    <row r="2895" spans="2:5" ht="15" hidden="1" outlineLevel="1">
      <c r="B2895" t="s">
        <v>2729</v>
      </c>
      <c r="C2895" t="s">
        <v>2</v>
      </c>
      <c r="D2895" t="s">
        <v>5</v>
      </c>
      <c r="E2895" s="12">
        <v>386342</v>
      </c>
    </row>
    <row r="2896" spans="2:6" ht="15" hidden="1" outlineLevel="1">
      <c r="B2896" t="s">
        <v>2730</v>
      </c>
      <c r="C2896" t="s">
        <v>2</v>
      </c>
      <c r="D2896" t="s">
        <v>16</v>
      </c>
      <c r="E2896" s="12">
        <v>49368</v>
      </c>
      <c r="F2896" t="s">
        <v>2730</v>
      </c>
    </row>
    <row r="2897" spans="2:5" ht="15" hidden="1" outlineLevel="1">
      <c r="B2897" t="s">
        <v>2738</v>
      </c>
      <c r="C2897" t="s">
        <v>2</v>
      </c>
      <c r="D2897" t="s">
        <v>278</v>
      </c>
      <c r="E2897" s="12">
        <v>23540</v>
      </c>
    </row>
    <row r="2898" spans="2:5" ht="15" hidden="1" outlineLevel="1">
      <c r="B2898" t="s">
        <v>2731</v>
      </c>
      <c r="C2898" t="s">
        <v>2</v>
      </c>
      <c r="D2898" t="s">
        <v>380</v>
      </c>
      <c r="E2898" s="12">
        <v>74824</v>
      </c>
    </row>
    <row r="2899" spans="1:5" ht="15" collapsed="1">
      <c r="A2899" t="s">
        <v>2509</v>
      </c>
      <c r="D2899" s="1">
        <f>COUNTA(D2900:D2902)</f>
        <v>3</v>
      </c>
      <c r="E2899" s="11">
        <f>SUM(E2900:E2902)</f>
        <v>11691254</v>
      </c>
    </row>
    <row r="2900" spans="2:6" ht="15" hidden="1" outlineLevel="1">
      <c r="B2900" t="s">
        <v>2510</v>
      </c>
      <c r="C2900" t="s">
        <v>0</v>
      </c>
      <c r="D2900" t="s">
        <v>286</v>
      </c>
      <c r="E2900" s="12">
        <v>6557886</v>
      </c>
      <c r="F2900" t="s">
        <v>2511</v>
      </c>
    </row>
    <row r="2901" spans="2:5" ht="15" hidden="1" outlineLevel="1">
      <c r="B2901" t="s">
        <v>2512</v>
      </c>
      <c r="C2901" t="s">
        <v>0</v>
      </c>
      <c r="D2901" t="s">
        <v>39</v>
      </c>
      <c r="E2901" s="12">
        <v>95550</v>
      </c>
    </row>
    <row r="2902" spans="2:6" ht="15" hidden="1" outlineLevel="1">
      <c r="B2902" t="s">
        <v>2510</v>
      </c>
      <c r="C2902" t="s">
        <v>2</v>
      </c>
      <c r="D2902" t="s">
        <v>286</v>
      </c>
      <c r="E2902" s="12">
        <v>5037818</v>
      </c>
      <c r="F2902" t="s">
        <v>2511</v>
      </c>
    </row>
    <row r="2903" spans="1:5" ht="15" collapsed="1">
      <c r="A2903" t="s">
        <v>3068</v>
      </c>
      <c r="D2903" s="1">
        <f>COUNTA(D2904:D2907)</f>
        <v>4</v>
      </c>
      <c r="E2903" s="11">
        <f>SUM(E2904:E2907)</f>
        <v>11503368</v>
      </c>
    </row>
    <row r="2904" spans="2:6" ht="15" hidden="1" outlineLevel="1">
      <c r="B2904" t="s">
        <v>3069</v>
      </c>
      <c r="C2904" t="s">
        <v>0</v>
      </c>
      <c r="D2904" t="s">
        <v>16</v>
      </c>
      <c r="E2904" s="12">
        <v>293570</v>
      </c>
      <c r="F2904" t="s">
        <v>3069</v>
      </c>
    </row>
    <row r="2905" spans="2:6" ht="15" hidden="1" outlineLevel="1">
      <c r="B2905" t="s">
        <v>3069</v>
      </c>
      <c r="C2905" t="s">
        <v>2</v>
      </c>
      <c r="D2905" t="s">
        <v>16</v>
      </c>
      <c r="E2905" s="12">
        <v>1710450</v>
      </c>
      <c r="F2905" t="s">
        <v>3069</v>
      </c>
    </row>
    <row r="2906" spans="2:6" ht="15" hidden="1" outlineLevel="1">
      <c r="B2906" t="s">
        <v>3070</v>
      </c>
      <c r="C2906" t="s">
        <v>2</v>
      </c>
      <c r="D2906" t="s">
        <v>1</v>
      </c>
      <c r="E2906" s="12">
        <v>119793</v>
      </c>
      <c r="F2906" t="s">
        <v>3070</v>
      </c>
    </row>
    <row r="2907" spans="2:8" ht="15" hidden="1" outlineLevel="1">
      <c r="B2907" t="s">
        <v>3071</v>
      </c>
      <c r="C2907" t="s">
        <v>2</v>
      </c>
      <c r="D2907" t="s">
        <v>104</v>
      </c>
      <c r="E2907" s="12">
        <v>9379555</v>
      </c>
      <c r="F2907" t="s">
        <v>4674</v>
      </c>
      <c r="G2907" t="s">
        <v>4675</v>
      </c>
      <c r="H2907" t="s">
        <v>3072</v>
      </c>
    </row>
    <row r="2908" spans="1:5" ht="15" collapsed="1">
      <c r="A2908" t="s">
        <v>2987</v>
      </c>
      <c r="D2908" s="1">
        <f>COUNTA(D2909:D2910)</f>
        <v>2</v>
      </c>
      <c r="E2908" s="17">
        <f>SUM(E2909:E2910)</f>
        <v>11474160</v>
      </c>
    </row>
    <row r="2909" spans="2:9" ht="15" hidden="1" outlineLevel="1">
      <c r="B2909" t="s">
        <v>2988</v>
      </c>
      <c r="C2909" t="s">
        <v>0</v>
      </c>
      <c r="D2909" t="s">
        <v>7</v>
      </c>
      <c r="E2909" s="12">
        <v>7714107</v>
      </c>
      <c r="F2909" t="s">
        <v>4640</v>
      </c>
      <c r="G2909" t="s">
        <v>4641</v>
      </c>
      <c r="H2909" t="s">
        <v>4642</v>
      </c>
      <c r="I2909" t="s">
        <v>2989</v>
      </c>
    </row>
    <row r="2910" spans="2:6" ht="15" hidden="1" outlineLevel="1">
      <c r="B2910" t="s">
        <v>2990</v>
      </c>
      <c r="C2910" t="s">
        <v>2</v>
      </c>
      <c r="D2910" t="s">
        <v>16</v>
      </c>
      <c r="E2910" s="12">
        <v>3760053</v>
      </c>
      <c r="F2910" t="s">
        <v>2991</v>
      </c>
    </row>
    <row r="2911" spans="1:5" ht="15" collapsed="1">
      <c r="A2911" t="s">
        <v>3944</v>
      </c>
      <c r="D2911" s="1">
        <f>COUNTA(D2912:D2932)</f>
        <v>21</v>
      </c>
      <c r="E2911" s="11">
        <f>SUM(E2912:E2932)</f>
        <v>11288610</v>
      </c>
    </row>
    <row r="2912" spans="2:6" ht="15" hidden="1" outlineLevel="1" collapsed="1">
      <c r="B2912" t="s">
        <v>3945</v>
      </c>
      <c r="C2912" t="s">
        <v>0</v>
      </c>
      <c r="D2912" t="s">
        <v>16</v>
      </c>
      <c r="E2912" s="12">
        <v>1905057</v>
      </c>
      <c r="F2912" t="s">
        <v>3945</v>
      </c>
    </row>
    <row r="2913" spans="2:6" ht="15" hidden="1" outlineLevel="1">
      <c r="B2913" t="s">
        <v>3946</v>
      </c>
      <c r="C2913" t="s">
        <v>0</v>
      </c>
      <c r="D2913" t="s">
        <v>23</v>
      </c>
      <c r="E2913" s="12">
        <v>34138</v>
      </c>
      <c r="F2913" t="s">
        <v>3946</v>
      </c>
    </row>
    <row r="2914" spans="2:6" ht="15" hidden="1" outlineLevel="1">
      <c r="B2914" t="s">
        <v>3947</v>
      </c>
      <c r="C2914" t="s">
        <v>0</v>
      </c>
      <c r="D2914" t="s">
        <v>1</v>
      </c>
      <c r="E2914" s="12">
        <v>401488</v>
      </c>
      <c r="F2914" t="s">
        <v>3947</v>
      </c>
    </row>
    <row r="2915" spans="2:6" ht="15" hidden="1" outlineLevel="1">
      <c r="B2915" t="s">
        <v>3948</v>
      </c>
      <c r="C2915" t="s">
        <v>0</v>
      </c>
      <c r="D2915" t="s">
        <v>1</v>
      </c>
      <c r="E2915" s="12">
        <v>305270</v>
      </c>
      <c r="F2915" t="s">
        <v>3948</v>
      </c>
    </row>
    <row r="2916" spans="2:5" ht="15" hidden="1" outlineLevel="1">
      <c r="B2916" t="s">
        <v>3949</v>
      </c>
      <c r="C2916" t="s">
        <v>0</v>
      </c>
      <c r="D2916" t="s">
        <v>1</v>
      </c>
      <c r="E2916" s="12">
        <v>10074</v>
      </c>
    </row>
    <row r="2917" spans="2:6" ht="15" hidden="1" outlineLevel="1">
      <c r="B2917" t="s">
        <v>3950</v>
      </c>
      <c r="C2917" t="s">
        <v>0</v>
      </c>
      <c r="D2917" t="s">
        <v>5</v>
      </c>
      <c r="E2917" s="12">
        <v>42700</v>
      </c>
      <c r="F2917" t="s">
        <v>3950</v>
      </c>
    </row>
    <row r="2918" spans="2:6" ht="15" hidden="1" outlineLevel="1">
      <c r="B2918" t="s">
        <v>3951</v>
      </c>
      <c r="C2918" t="s">
        <v>0</v>
      </c>
      <c r="D2918" t="s">
        <v>5</v>
      </c>
      <c r="E2918" s="12">
        <v>7950</v>
      </c>
      <c r="F2918" t="s">
        <v>3951</v>
      </c>
    </row>
    <row r="2919" spans="2:6" ht="15" hidden="1" outlineLevel="1">
      <c r="B2919" t="s">
        <v>3952</v>
      </c>
      <c r="C2919" t="s">
        <v>0</v>
      </c>
      <c r="D2919" t="s">
        <v>1</v>
      </c>
      <c r="E2919" s="12">
        <v>11872</v>
      </c>
      <c r="F2919" t="s">
        <v>3952</v>
      </c>
    </row>
    <row r="2920" spans="2:6" ht="15" hidden="1" outlineLevel="1">
      <c r="B2920" t="s">
        <v>3953</v>
      </c>
      <c r="C2920" t="s">
        <v>0</v>
      </c>
      <c r="D2920" t="s">
        <v>146</v>
      </c>
      <c r="E2920" s="12">
        <v>27234</v>
      </c>
      <c r="F2920" t="s">
        <v>3953</v>
      </c>
    </row>
    <row r="2921" spans="2:6" ht="15" hidden="1" outlineLevel="1">
      <c r="B2921" t="s">
        <v>3954</v>
      </c>
      <c r="C2921" t="s">
        <v>0</v>
      </c>
      <c r="D2921" t="s">
        <v>5</v>
      </c>
      <c r="E2921" s="12">
        <v>344442</v>
      </c>
      <c r="F2921" t="s">
        <v>3954</v>
      </c>
    </row>
    <row r="2922" spans="2:8" ht="15" hidden="1" outlineLevel="1">
      <c r="B2922" t="s">
        <v>3955</v>
      </c>
      <c r="C2922" t="s">
        <v>0</v>
      </c>
      <c r="D2922" t="s">
        <v>104</v>
      </c>
      <c r="E2922" s="12">
        <v>2142750</v>
      </c>
      <c r="F2922" t="s">
        <v>4840</v>
      </c>
      <c r="G2922" t="s">
        <v>4841</v>
      </c>
      <c r="H2922" t="s">
        <v>3956</v>
      </c>
    </row>
    <row r="2923" spans="2:6" ht="15" hidden="1" outlineLevel="1">
      <c r="B2923" t="s">
        <v>3957</v>
      </c>
      <c r="C2923" t="s">
        <v>2</v>
      </c>
      <c r="D2923" t="s">
        <v>16</v>
      </c>
      <c r="E2923" s="12">
        <v>488754</v>
      </c>
      <c r="F2923" t="s">
        <v>3957</v>
      </c>
    </row>
    <row r="2924" spans="2:6" ht="15" hidden="1" outlineLevel="1">
      <c r="B2924" t="s">
        <v>3945</v>
      </c>
      <c r="C2924" t="s">
        <v>2</v>
      </c>
      <c r="D2924" t="s">
        <v>16</v>
      </c>
      <c r="E2924" s="12">
        <v>2958462</v>
      </c>
      <c r="F2924" t="s">
        <v>3945</v>
      </c>
    </row>
    <row r="2925" spans="2:6" ht="15" hidden="1" outlineLevel="1">
      <c r="B2925" t="s">
        <v>3946</v>
      </c>
      <c r="C2925" t="s">
        <v>2</v>
      </c>
      <c r="D2925" t="s">
        <v>1</v>
      </c>
      <c r="E2925" s="12">
        <v>1394320</v>
      </c>
      <c r="F2925" t="s">
        <v>3946</v>
      </c>
    </row>
    <row r="2926" spans="2:6" ht="15" hidden="1" outlineLevel="1">
      <c r="B2926" t="s">
        <v>3947</v>
      </c>
      <c r="C2926" t="s">
        <v>2</v>
      </c>
      <c r="D2926" t="s">
        <v>278</v>
      </c>
      <c r="E2926" s="12">
        <v>27686</v>
      </c>
      <c r="F2926" t="s">
        <v>3947</v>
      </c>
    </row>
    <row r="2927" spans="2:5" ht="15" hidden="1" outlineLevel="1">
      <c r="B2927" t="s">
        <v>3958</v>
      </c>
      <c r="C2927" t="s">
        <v>2</v>
      </c>
      <c r="D2927" t="s">
        <v>258</v>
      </c>
      <c r="E2927" s="12">
        <v>243</v>
      </c>
    </row>
    <row r="2928" spans="2:6" ht="15" hidden="1" outlineLevel="1">
      <c r="B2928" t="s">
        <v>3948</v>
      </c>
      <c r="C2928" t="s">
        <v>2</v>
      </c>
      <c r="D2928" t="s">
        <v>1</v>
      </c>
      <c r="E2928" s="12">
        <v>307626</v>
      </c>
      <c r="F2928" t="s">
        <v>3948</v>
      </c>
    </row>
    <row r="2929" spans="2:5" ht="15" hidden="1" outlineLevel="1">
      <c r="B2929" t="s">
        <v>3959</v>
      </c>
      <c r="C2929" t="s">
        <v>2</v>
      </c>
      <c r="D2929" t="s">
        <v>1</v>
      </c>
      <c r="E2929" s="12">
        <v>78937</v>
      </c>
    </row>
    <row r="2930" spans="2:6" ht="15" hidden="1" outlineLevel="1">
      <c r="B2930" t="s">
        <v>3960</v>
      </c>
      <c r="C2930" t="s">
        <v>2</v>
      </c>
      <c r="D2930" t="s">
        <v>1</v>
      </c>
      <c r="E2930" s="12">
        <v>679024</v>
      </c>
      <c r="F2930" t="s">
        <v>3960</v>
      </c>
    </row>
    <row r="2931" spans="2:6" ht="15" hidden="1" outlineLevel="1">
      <c r="B2931" t="s">
        <v>3961</v>
      </c>
      <c r="C2931" t="s">
        <v>2</v>
      </c>
      <c r="D2931" t="s">
        <v>1</v>
      </c>
      <c r="E2931" s="12">
        <v>108433</v>
      </c>
      <c r="F2931" t="s">
        <v>3961</v>
      </c>
    </row>
    <row r="2932" spans="2:5" ht="15" hidden="1" outlineLevel="1">
      <c r="B2932" t="s">
        <v>3962</v>
      </c>
      <c r="C2932" t="s">
        <v>2</v>
      </c>
      <c r="D2932" t="s">
        <v>2240</v>
      </c>
      <c r="E2932" s="12">
        <v>12150</v>
      </c>
    </row>
    <row r="2933" spans="1:5" ht="15" collapsed="1">
      <c r="A2933" t="s">
        <v>1035</v>
      </c>
      <c r="D2933" s="1">
        <f>COUNTA(D2934:D2936)</f>
        <v>3</v>
      </c>
      <c r="E2933" s="11">
        <f>SUM(E2934:E2936)</f>
        <v>11011143</v>
      </c>
    </row>
    <row r="2934" spans="2:6" ht="15" hidden="1" outlineLevel="1">
      <c r="B2934" t="s">
        <v>1036</v>
      </c>
      <c r="C2934" t="s">
        <v>0</v>
      </c>
      <c r="D2934" t="s">
        <v>258</v>
      </c>
      <c r="E2934" s="12">
        <v>240396</v>
      </c>
      <c r="F2934" t="s">
        <v>1036</v>
      </c>
    </row>
    <row r="2935" spans="2:6" ht="15" hidden="1" outlineLevel="1">
      <c r="B2935" t="s">
        <v>1037</v>
      </c>
      <c r="C2935" t="s">
        <v>0</v>
      </c>
      <c r="D2935" t="s">
        <v>146</v>
      </c>
      <c r="E2935" s="12">
        <v>651651</v>
      </c>
      <c r="F2935" t="s">
        <v>1037</v>
      </c>
    </row>
    <row r="2936" spans="2:5" ht="15" hidden="1" outlineLevel="1">
      <c r="B2936" t="s">
        <v>1038</v>
      </c>
      <c r="C2936" t="s">
        <v>2</v>
      </c>
      <c r="D2936" t="s">
        <v>5</v>
      </c>
      <c r="E2936" s="12">
        <v>10119096</v>
      </c>
    </row>
    <row r="2937" spans="1:5" ht="15" collapsed="1">
      <c r="A2937" t="s">
        <v>2593</v>
      </c>
      <c r="D2937" s="1">
        <f>COUNTA(D2938:D2938)</f>
        <v>1</v>
      </c>
      <c r="E2937" s="17">
        <f>SUM(E2938:E2938)</f>
        <v>10871904</v>
      </c>
    </row>
    <row r="2938" spans="2:7" ht="15" hidden="1" outlineLevel="1">
      <c r="B2938" t="s">
        <v>2594</v>
      </c>
      <c r="C2938" t="s">
        <v>2</v>
      </c>
      <c r="D2938" t="s">
        <v>104</v>
      </c>
      <c r="E2938" s="12">
        <v>10871904</v>
      </c>
      <c r="F2938" t="s">
        <v>4529</v>
      </c>
      <c r="G2938" t="s">
        <v>2595</v>
      </c>
    </row>
    <row r="2939" spans="1:5" ht="15" collapsed="1">
      <c r="A2939" t="s">
        <v>2087</v>
      </c>
      <c r="D2939" s="1">
        <f>COUNTA(D2940:D2945)</f>
        <v>6</v>
      </c>
      <c r="E2939" s="11">
        <f>SUM(E2940:E2945)</f>
        <v>10632755</v>
      </c>
    </row>
    <row r="2940" spans="2:6" ht="15" hidden="1" outlineLevel="1">
      <c r="B2940" t="s">
        <v>2088</v>
      </c>
      <c r="C2940" t="s">
        <v>0</v>
      </c>
      <c r="D2940" t="s">
        <v>258</v>
      </c>
      <c r="E2940" s="12">
        <v>831833</v>
      </c>
      <c r="F2940" t="s">
        <v>2088</v>
      </c>
    </row>
    <row r="2941" spans="2:7" ht="15" hidden="1" outlineLevel="1">
      <c r="B2941" t="s">
        <v>2089</v>
      </c>
      <c r="C2941" t="s">
        <v>0</v>
      </c>
      <c r="D2941" t="s">
        <v>104</v>
      </c>
      <c r="E2941" s="12">
        <v>141375</v>
      </c>
      <c r="F2941" t="s">
        <v>4422</v>
      </c>
      <c r="G2941" t="s">
        <v>2090</v>
      </c>
    </row>
    <row r="2942" spans="2:6" ht="15" hidden="1" outlineLevel="1">
      <c r="B2942" t="s">
        <v>2091</v>
      </c>
      <c r="C2942" t="s">
        <v>2</v>
      </c>
      <c r="D2942" t="s">
        <v>268</v>
      </c>
      <c r="E2942" s="12">
        <v>3555</v>
      </c>
      <c r="F2942" t="s">
        <v>2091</v>
      </c>
    </row>
    <row r="2943" spans="2:5" ht="15" hidden="1" outlineLevel="1">
      <c r="B2943" t="s">
        <v>2092</v>
      </c>
      <c r="C2943" t="s">
        <v>2</v>
      </c>
      <c r="D2943" t="s">
        <v>16</v>
      </c>
      <c r="E2943" s="12">
        <v>7704312</v>
      </c>
    </row>
    <row r="2944" spans="2:6" ht="15" hidden="1" outlineLevel="1">
      <c r="B2944" t="s">
        <v>2093</v>
      </c>
      <c r="C2944" t="s">
        <v>2</v>
      </c>
      <c r="D2944" t="s">
        <v>278</v>
      </c>
      <c r="E2944" s="12">
        <v>1589874</v>
      </c>
      <c r="F2944" t="s">
        <v>2093</v>
      </c>
    </row>
    <row r="2945" spans="2:5" ht="15" hidden="1" outlineLevel="1">
      <c r="B2945" t="s">
        <v>2094</v>
      </c>
      <c r="C2945" t="s">
        <v>2</v>
      </c>
      <c r="D2945" t="s">
        <v>13</v>
      </c>
      <c r="E2945" s="12">
        <v>361806</v>
      </c>
    </row>
    <row r="2946" spans="1:5" ht="15" collapsed="1">
      <c r="A2946" t="s">
        <v>2405</v>
      </c>
      <c r="D2946" s="1">
        <f>COUNTA(D2947:D2951)</f>
        <v>5</v>
      </c>
      <c r="E2946" s="11">
        <f>SUM(E2947:E2951)</f>
        <v>10086155</v>
      </c>
    </row>
    <row r="2947" spans="2:6" ht="15" hidden="1" outlineLevel="1">
      <c r="B2947" t="s">
        <v>2406</v>
      </c>
      <c r="C2947" t="s">
        <v>0</v>
      </c>
      <c r="D2947" t="s">
        <v>13</v>
      </c>
      <c r="E2947" s="12">
        <v>456960</v>
      </c>
      <c r="F2947" t="s">
        <v>2406</v>
      </c>
    </row>
    <row r="2948" spans="2:6" ht="15" hidden="1" outlineLevel="1">
      <c r="B2948" t="s">
        <v>2407</v>
      </c>
      <c r="C2948" t="s">
        <v>0</v>
      </c>
      <c r="D2948" t="s">
        <v>1</v>
      </c>
      <c r="E2948" s="12">
        <v>13072</v>
      </c>
      <c r="F2948" t="s">
        <v>2407</v>
      </c>
    </row>
    <row r="2949" spans="2:6" ht="15" hidden="1" outlineLevel="1">
      <c r="B2949" t="s">
        <v>2406</v>
      </c>
      <c r="C2949" t="s">
        <v>2</v>
      </c>
      <c r="D2949" t="s">
        <v>13</v>
      </c>
      <c r="E2949" s="12">
        <v>1288962</v>
      </c>
      <c r="F2949" t="s">
        <v>2406</v>
      </c>
    </row>
    <row r="2950" spans="2:6" ht="15" hidden="1" outlineLevel="1">
      <c r="B2950" t="s">
        <v>2407</v>
      </c>
      <c r="C2950" t="s">
        <v>2</v>
      </c>
      <c r="D2950" t="s">
        <v>1</v>
      </c>
      <c r="E2950" s="12">
        <v>1023570</v>
      </c>
      <c r="F2950" t="s">
        <v>2407</v>
      </c>
    </row>
    <row r="2951" spans="2:8" ht="15" hidden="1" outlineLevel="1">
      <c r="B2951" t="s">
        <v>2408</v>
      </c>
      <c r="C2951" t="s">
        <v>2</v>
      </c>
      <c r="D2951" t="s">
        <v>104</v>
      </c>
      <c r="E2951" s="12">
        <v>7303591</v>
      </c>
      <c r="F2951" t="s">
        <v>4490</v>
      </c>
      <c r="G2951" t="s">
        <v>4491</v>
      </c>
      <c r="H2951" t="s">
        <v>2409</v>
      </c>
    </row>
    <row r="2952" spans="1:5" ht="15" collapsed="1">
      <c r="A2952" t="s">
        <v>2600</v>
      </c>
      <c r="D2952" s="1">
        <f>COUNTA(D2953:D2958)</f>
        <v>6</v>
      </c>
      <c r="E2952" s="11">
        <f>SUM(E2953:E2958)</f>
        <v>9838498</v>
      </c>
    </row>
    <row r="2953" spans="2:6" ht="15" hidden="1" outlineLevel="1">
      <c r="B2953" t="s">
        <v>2601</v>
      </c>
      <c r="C2953" t="s">
        <v>0</v>
      </c>
      <c r="D2953" t="s">
        <v>5</v>
      </c>
      <c r="E2953" s="12">
        <v>3130788</v>
      </c>
      <c r="F2953" t="s">
        <v>2602</v>
      </c>
    </row>
    <row r="2954" spans="2:5" ht="15" hidden="1" outlineLevel="1">
      <c r="B2954" t="s">
        <v>2603</v>
      </c>
      <c r="C2954" t="s">
        <v>0</v>
      </c>
      <c r="D2954" t="s">
        <v>1</v>
      </c>
      <c r="E2954" s="12">
        <v>31590</v>
      </c>
    </row>
    <row r="2955" spans="2:6" ht="15" hidden="1" outlineLevel="1">
      <c r="B2955" t="s">
        <v>2604</v>
      </c>
      <c r="C2955" t="s">
        <v>0</v>
      </c>
      <c r="D2955" t="s">
        <v>47</v>
      </c>
      <c r="E2955" s="12">
        <v>26961</v>
      </c>
      <c r="F2955" t="s">
        <v>2604</v>
      </c>
    </row>
    <row r="2956" spans="2:6" ht="15" hidden="1" outlineLevel="1">
      <c r="B2956" t="s">
        <v>2601</v>
      </c>
      <c r="C2956" t="s">
        <v>2</v>
      </c>
      <c r="D2956" t="s">
        <v>16</v>
      </c>
      <c r="E2956" s="12">
        <v>5957644</v>
      </c>
      <c r="F2956" t="s">
        <v>2602</v>
      </c>
    </row>
    <row r="2957" spans="2:6" ht="15" hidden="1" outlineLevel="1">
      <c r="B2957" t="s">
        <v>2605</v>
      </c>
      <c r="C2957" t="s">
        <v>2</v>
      </c>
      <c r="D2957" t="s">
        <v>13</v>
      </c>
      <c r="E2957" s="12">
        <v>504560</v>
      </c>
      <c r="F2957" t="s">
        <v>2605</v>
      </c>
    </row>
    <row r="2958" spans="2:6" ht="15" hidden="1" outlineLevel="1">
      <c r="B2958" t="s">
        <v>2606</v>
      </c>
      <c r="C2958" t="s">
        <v>2</v>
      </c>
      <c r="D2958" t="s">
        <v>1</v>
      </c>
      <c r="E2958" s="12">
        <v>186955</v>
      </c>
      <c r="F2958" t="s">
        <v>2606</v>
      </c>
    </row>
    <row r="2959" spans="1:5" ht="15" collapsed="1">
      <c r="A2959" t="s">
        <v>3482</v>
      </c>
      <c r="D2959" s="1">
        <f>COUNTA(D2960:D2965)</f>
        <v>6</v>
      </c>
      <c r="E2959" s="11">
        <f>SUM(E2960:E2965)</f>
        <v>9227419</v>
      </c>
    </row>
    <row r="2960" spans="2:6" ht="15" hidden="1" outlineLevel="1">
      <c r="B2960" t="s">
        <v>3483</v>
      </c>
      <c r="C2960" t="s">
        <v>0</v>
      </c>
      <c r="D2960" t="s">
        <v>35</v>
      </c>
      <c r="E2960" s="12">
        <v>5250</v>
      </c>
      <c r="F2960" t="s">
        <v>3484</v>
      </c>
    </row>
    <row r="2961" spans="2:10" ht="15" hidden="1" outlineLevel="1">
      <c r="B2961" t="s">
        <v>3485</v>
      </c>
      <c r="C2961" t="s">
        <v>0</v>
      </c>
      <c r="D2961" t="s">
        <v>104</v>
      </c>
      <c r="E2961" s="12">
        <v>2566026</v>
      </c>
      <c r="F2961" t="s">
        <v>4745</v>
      </c>
      <c r="G2961" t="s">
        <v>4746</v>
      </c>
      <c r="H2961" t="s">
        <v>4747</v>
      </c>
      <c r="I2961" t="s">
        <v>4748</v>
      </c>
      <c r="J2961" t="s">
        <v>3486</v>
      </c>
    </row>
    <row r="2962" spans="2:6" ht="15" hidden="1" outlineLevel="1">
      <c r="B2962" t="s">
        <v>3487</v>
      </c>
      <c r="C2962" t="s">
        <v>0</v>
      </c>
      <c r="D2962" t="s">
        <v>39</v>
      </c>
      <c r="E2962" s="12">
        <v>100880</v>
      </c>
      <c r="F2962" t="s">
        <v>3487</v>
      </c>
    </row>
    <row r="2963" spans="2:6" ht="15" hidden="1" outlineLevel="1">
      <c r="B2963" t="s">
        <v>3483</v>
      </c>
      <c r="C2963" t="s">
        <v>2</v>
      </c>
      <c r="D2963" t="s">
        <v>35</v>
      </c>
      <c r="E2963" s="12">
        <v>1</v>
      </c>
      <c r="F2963" t="s">
        <v>3484</v>
      </c>
    </row>
    <row r="2964" spans="2:5" ht="15" hidden="1" outlineLevel="1">
      <c r="B2964" t="s">
        <v>3488</v>
      </c>
      <c r="C2964" t="s">
        <v>2</v>
      </c>
      <c r="D2964" t="s">
        <v>1</v>
      </c>
      <c r="E2964" s="12">
        <v>1979352</v>
      </c>
    </row>
    <row r="2965" spans="2:6" ht="15" hidden="1" outlineLevel="1">
      <c r="B2965" t="s">
        <v>3489</v>
      </c>
      <c r="C2965" t="s">
        <v>2</v>
      </c>
      <c r="D2965" t="s">
        <v>16</v>
      </c>
      <c r="E2965" s="12">
        <v>4575910</v>
      </c>
      <c r="F2965" t="s">
        <v>3489</v>
      </c>
    </row>
    <row r="2966" spans="1:5" ht="15" collapsed="1">
      <c r="A2966" t="s">
        <v>3894</v>
      </c>
      <c r="D2966" s="1">
        <f>COUNTA(D2967:D2967)</f>
        <v>1</v>
      </c>
      <c r="E2966" s="17">
        <f>SUM(E2967:E2967)</f>
        <v>9225118</v>
      </c>
    </row>
    <row r="2967" spans="2:10" ht="15" hidden="1" outlineLevel="1" collapsed="1">
      <c r="B2967" t="s">
        <v>3895</v>
      </c>
      <c r="C2967" t="s">
        <v>0</v>
      </c>
      <c r="D2967" t="s">
        <v>104</v>
      </c>
      <c r="E2967" s="12">
        <v>9225118</v>
      </c>
      <c r="F2967" t="s">
        <v>4833</v>
      </c>
      <c r="G2967" t="s">
        <v>4834</v>
      </c>
      <c r="H2967" t="s">
        <v>4835</v>
      </c>
      <c r="I2967" t="s">
        <v>4836</v>
      </c>
      <c r="J2967" t="s">
        <v>3896</v>
      </c>
    </row>
    <row r="2968" spans="1:5" ht="15" collapsed="1">
      <c r="A2968" t="s">
        <v>2054</v>
      </c>
      <c r="D2968" s="1">
        <f>COUNTA(D2969:D2980)</f>
        <v>12</v>
      </c>
      <c r="E2968" s="11">
        <f>SUM(E2969:E2980)</f>
        <v>9037887</v>
      </c>
    </row>
    <row r="2969" spans="2:6" ht="15" hidden="1" outlineLevel="1">
      <c r="B2969" t="s">
        <v>2055</v>
      </c>
      <c r="C2969" t="s">
        <v>0</v>
      </c>
      <c r="D2969" t="s">
        <v>23</v>
      </c>
      <c r="E2969" s="12">
        <v>134480</v>
      </c>
      <c r="F2969" t="s">
        <v>2055</v>
      </c>
    </row>
    <row r="2970" spans="2:6" ht="15" hidden="1" outlineLevel="1">
      <c r="B2970" t="s">
        <v>2056</v>
      </c>
      <c r="C2970" t="s">
        <v>0</v>
      </c>
      <c r="D2970" t="s">
        <v>146</v>
      </c>
      <c r="E2970" s="12">
        <v>325040</v>
      </c>
      <c r="F2970" t="s">
        <v>2057</v>
      </c>
    </row>
    <row r="2971" spans="2:6" ht="15" hidden="1" outlineLevel="1">
      <c r="B2971" t="s">
        <v>2058</v>
      </c>
      <c r="C2971" t="s">
        <v>0</v>
      </c>
      <c r="D2971" t="s">
        <v>5</v>
      </c>
      <c r="E2971" s="12">
        <v>32054</v>
      </c>
      <c r="F2971" t="s">
        <v>2058</v>
      </c>
    </row>
    <row r="2972" spans="2:7" ht="15" hidden="1" outlineLevel="1">
      <c r="B2972" t="s">
        <v>2059</v>
      </c>
      <c r="C2972" t="s">
        <v>0</v>
      </c>
      <c r="D2972" t="s">
        <v>104</v>
      </c>
      <c r="E2972" s="12">
        <v>8287457</v>
      </c>
      <c r="F2972" t="s">
        <v>4407</v>
      </c>
      <c r="G2972" t="s">
        <v>2060</v>
      </c>
    </row>
    <row r="2973" spans="2:6" ht="15" hidden="1" outlineLevel="1">
      <c r="B2973" t="s">
        <v>2061</v>
      </c>
      <c r="C2973" t="s">
        <v>0</v>
      </c>
      <c r="D2973" t="s">
        <v>39</v>
      </c>
      <c r="E2973" s="12">
        <v>20240</v>
      </c>
      <c r="F2973" t="s">
        <v>2061</v>
      </c>
    </row>
    <row r="2974" spans="2:6" ht="15" hidden="1" outlineLevel="1">
      <c r="B2974" t="s">
        <v>2062</v>
      </c>
      <c r="C2974" t="s">
        <v>0</v>
      </c>
      <c r="D2974" t="s">
        <v>278</v>
      </c>
      <c r="E2974" s="12">
        <v>2470</v>
      </c>
      <c r="F2974" t="s">
        <v>2062</v>
      </c>
    </row>
    <row r="2975" spans="2:6" ht="15" hidden="1" outlineLevel="1">
      <c r="B2975" t="s">
        <v>2063</v>
      </c>
      <c r="C2975" t="s">
        <v>0</v>
      </c>
      <c r="D2975" t="s">
        <v>118</v>
      </c>
      <c r="E2975" s="12">
        <v>540</v>
      </c>
      <c r="F2975" t="s">
        <v>2063</v>
      </c>
    </row>
    <row r="2976" spans="2:6" ht="15" hidden="1" outlineLevel="1">
      <c r="B2976" t="s">
        <v>2064</v>
      </c>
      <c r="C2976" t="s">
        <v>0</v>
      </c>
      <c r="D2976" t="s">
        <v>1</v>
      </c>
      <c r="E2976" s="12">
        <v>43623</v>
      </c>
      <c r="F2976" t="s">
        <v>2064</v>
      </c>
    </row>
    <row r="2977" spans="2:6" ht="15" hidden="1" outlineLevel="1">
      <c r="B2977" t="s">
        <v>2065</v>
      </c>
      <c r="C2977" t="s">
        <v>0</v>
      </c>
      <c r="D2977" t="s">
        <v>268</v>
      </c>
      <c r="E2977" s="12">
        <v>13800</v>
      </c>
      <c r="F2977" t="s">
        <v>2065</v>
      </c>
    </row>
    <row r="2978" spans="2:6" ht="15" hidden="1" outlineLevel="1">
      <c r="B2978" t="s">
        <v>2066</v>
      </c>
      <c r="C2978" t="s">
        <v>0</v>
      </c>
      <c r="D2978" t="s">
        <v>268</v>
      </c>
      <c r="E2978" s="12">
        <v>100534</v>
      </c>
      <c r="F2978" t="s">
        <v>2066</v>
      </c>
    </row>
    <row r="2979" spans="2:6" ht="15" hidden="1" outlineLevel="1">
      <c r="B2979" t="s">
        <v>2067</v>
      </c>
      <c r="C2979" t="s">
        <v>0</v>
      </c>
      <c r="D2979" t="s">
        <v>278</v>
      </c>
      <c r="E2979" s="12">
        <v>4002</v>
      </c>
      <c r="F2979" t="s">
        <v>2067</v>
      </c>
    </row>
    <row r="2980" spans="2:6" ht="15" hidden="1" outlineLevel="1">
      <c r="B2980" t="s">
        <v>2065</v>
      </c>
      <c r="C2980" t="s">
        <v>2</v>
      </c>
      <c r="D2980" t="s">
        <v>268</v>
      </c>
      <c r="E2980" s="12">
        <v>73647</v>
      </c>
      <c r="F2980" t="s">
        <v>2065</v>
      </c>
    </row>
    <row r="2981" spans="1:5" ht="15" collapsed="1">
      <c r="A2981" t="s">
        <v>3004</v>
      </c>
      <c r="D2981" s="1">
        <f>COUNTA(D2982:D2985)</f>
        <v>4</v>
      </c>
      <c r="E2981" s="11">
        <f>SUM(E2982:E2985)</f>
        <v>8853384</v>
      </c>
    </row>
    <row r="2982" spans="2:6" ht="15" hidden="1" outlineLevel="1">
      <c r="B2982" t="s">
        <v>3005</v>
      </c>
      <c r="C2982" t="s">
        <v>0</v>
      </c>
      <c r="D2982" t="s">
        <v>268</v>
      </c>
      <c r="E2982" s="12">
        <v>12218</v>
      </c>
      <c r="F2982" t="s">
        <v>3005</v>
      </c>
    </row>
    <row r="2983" spans="2:6" ht="15" hidden="1" outlineLevel="1">
      <c r="B2983" t="s">
        <v>3006</v>
      </c>
      <c r="C2983" t="s">
        <v>0</v>
      </c>
      <c r="D2983" t="s">
        <v>1</v>
      </c>
      <c r="E2983" s="12">
        <v>16910</v>
      </c>
      <c r="F2983" t="s">
        <v>3006</v>
      </c>
    </row>
    <row r="2984" spans="2:14" ht="15" hidden="1" outlineLevel="1">
      <c r="B2984" t="s">
        <v>3007</v>
      </c>
      <c r="C2984" t="s">
        <v>0</v>
      </c>
      <c r="D2984" t="s">
        <v>104</v>
      </c>
      <c r="E2984" s="12">
        <v>2670440</v>
      </c>
      <c r="F2984" t="s">
        <v>4643</v>
      </c>
      <c r="G2984" t="s">
        <v>4644</v>
      </c>
      <c r="H2984" t="s">
        <v>4645</v>
      </c>
      <c r="I2984" t="s">
        <v>4646</v>
      </c>
      <c r="J2984" t="s">
        <v>4647</v>
      </c>
      <c r="K2984" t="s">
        <v>4648</v>
      </c>
      <c r="L2984" t="s">
        <v>4649</v>
      </c>
      <c r="M2984" t="s">
        <v>4650</v>
      </c>
      <c r="N2984" t="s">
        <v>3008</v>
      </c>
    </row>
    <row r="2985" spans="2:9" ht="15" hidden="1" outlineLevel="1">
      <c r="B2985" t="s">
        <v>3007</v>
      </c>
      <c r="C2985" t="s">
        <v>2</v>
      </c>
      <c r="D2985" t="s">
        <v>104</v>
      </c>
      <c r="E2985" s="12">
        <v>6153816</v>
      </c>
      <c r="F2985" t="s">
        <v>4651</v>
      </c>
      <c r="G2985" t="s">
        <v>4652</v>
      </c>
      <c r="H2985" t="s">
        <v>4653</v>
      </c>
      <c r="I2985" t="s">
        <v>3009</v>
      </c>
    </row>
    <row r="2986" spans="1:5" ht="15" collapsed="1">
      <c r="A2986" t="s">
        <v>3586</v>
      </c>
      <c r="D2986" s="1">
        <f>COUNTA(D2987:D2993)</f>
        <v>7</v>
      </c>
      <c r="E2986" s="11">
        <f>SUM(E2987:E2993)</f>
        <v>8706859</v>
      </c>
    </row>
    <row r="2987" spans="2:6" ht="15" hidden="1" outlineLevel="1">
      <c r="B2987" t="s">
        <v>3587</v>
      </c>
      <c r="C2987" t="s">
        <v>0</v>
      </c>
      <c r="D2987" t="s">
        <v>118</v>
      </c>
      <c r="E2987" s="12">
        <v>69275</v>
      </c>
      <c r="F2987" t="s">
        <v>3587</v>
      </c>
    </row>
    <row r="2988" spans="2:6" ht="15" hidden="1" outlineLevel="1">
      <c r="B2988" t="s">
        <v>3588</v>
      </c>
      <c r="C2988" t="s">
        <v>0</v>
      </c>
      <c r="D2988" t="s">
        <v>23</v>
      </c>
      <c r="E2988" s="12">
        <v>16892</v>
      </c>
      <c r="F2988" t="s">
        <v>3588</v>
      </c>
    </row>
    <row r="2989" spans="2:6" ht="15" hidden="1" outlineLevel="1">
      <c r="B2989" t="s">
        <v>3589</v>
      </c>
      <c r="C2989" t="s">
        <v>0</v>
      </c>
      <c r="D2989" t="s">
        <v>380</v>
      </c>
      <c r="E2989" s="12">
        <v>1207524</v>
      </c>
      <c r="F2989" t="s">
        <v>3590</v>
      </c>
    </row>
    <row r="2990" spans="2:6" ht="15" hidden="1" outlineLevel="1">
      <c r="B2990" t="s">
        <v>3591</v>
      </c>
      <c r="C2990" t="s">
        <v>0</v>
      </c>
      <c r="D2990" t="s">
        <v>100</v>
      </c>
      <c r="E2990" s="12">
        <v>2170824</v>
      </c>
      <c r="F2990" t="s">
        <v>3592</v>
      </c>
    </row>
    <row r="2991" spans="2:6" ht="15" hidden="1" outlineLevel="1">
      <c r="B2991" t="s">
        <v>3587</v>
      </c>
      <c r="C2991" t="s">
        <v>2</v>
      </c>
      <c r="D2991" t="s">
        <v>32</v>
      </c>
      <c r="E2991" s="12">
        <v>641988</v>
      </c>
      <c r="F2991" t="s">
        <v>3587</v>
      </c>
    </row>
    <row r="2992" spans="2:6" ht="15" hidden="1" outlineLevel="1">
      <c r="B2992" t="s">
        <v>3590</v>
      </c>
      <c r="C2992" t="s">
        <v>2</v>
      </c>
      <c r="D2992" t="s">
        <v>10</v>
      </c>
      <c r="E2992" s="12">
        <v>12</v>
      </c>
      <c r="F2992" t="s">
        <v>3590</v>
      </c>
    </row>
    <row r="2993" spans="2:6" ht="15" hidden="1" outlineLevel="1">
      <c r="B2993" t="s">
        <v>3591</v>
      </c>
      <c r="C2993" t="s">
        <v>2</v>
      </c>
      <c r="D2993" t="s">
        <v>5</v>
      </c>
      <c r="E2993" s="12">
        <v>4600344</v>
      </c>
      <c r="F2993" t="s">
        <v>3592</v>
      </c>
    </row>
    <row r="2994" spans="1:5" ht="15" collapsed="1">
      <c r="A2994" t="s">
        <v>1515</v>
      </c>
      <c r="D2994" s="1">
        <f>COUNTA(D2995:D3003)</f>
        <v>9</v>
      </c>
      <c r="E2994" s="11">
        <f>SUM(E2995:E3003)</f>
        <v>8506547</v>
      </c>
    </row>
    <row r="2995" spans="2:6" ht="15" hidden="1" outlineLevel="1">
      <c r="B2995" t="s">
        <v>1516</v>
      </c>
      <c r="C2995" t="s">
        <v>0</v>
      </c>
      <c r="D2995" t="s">
        <v>219</v>
      </c>
      <c r="E2995" s="12">
        <v>31212</v>
      </c>
      <c r="F2995" t="s">
        <v>1516</v>
      </c>
    </row>
    <row r="2996" spans="2:5" ht="15" hidden="1" outlineLevel="1">
      <c r="B2996" t="s">
        <v>1517</v>
      </c>
      <c r="C2996" t="s">
        <v>0</v>
      </c>
      <c r="D2996" t="s">
        <v>39</v>
      </c>
      <c r="E2996" s="12">
        <v>230688</v>
      </c>
    </row>
    <row r="2997" spans="2:6" ht="15" hidden="1" outlineLevel="1">
      <c r="B2997" t="s">
        <v>1518</v>
      </c>
      <c r="C2997" t="s">
        <v>0</v>
      </c>
      <c r="D2997" t="s">
        <v>5</v>
      </c>
      <c r="E2997" s="12">
        <v>320640</v>
      </c>
      <c r="F2997" t="s">
        <v>1518</v>
      </c>
    </row>
    <row r="2998" spans="2:6" ht="15" hidden="1" outlineLevel="1">
      <c r="B2998" t="s">
        <v>1519</v>
      </c>
      <c r="C2998" t="s">
        <v>0</v>
      </c>
      <c r="D2998" t="s">
        <v>5</v>
      </c>
      <c r="E2998" s="12">
        <v>95380</v>
      </c>
      <c r="F2998" t="s">
        <v>1519</v>
      </c>
    </row>
    <row r="2999" spans="2:5" ht="15" hidden="1" outlineLevel="1">
      <c r="B2999" t="s">
        <v>1520</v>
      </c>
      <c r="C2999" t="s">
        <v>0</v>
      </c>
      <c r="D2999" t="s">
        <v>1</v>
      </c>
      <c r="E2999" s="12">
        <v>556278</v>
      </c>
    </row>
    <row r="3000" spans="2:6" ht="15" hidden="1" outlineLevel="1">
      <c r="B3000" t="s">
        <v>1521</v>
      </c>
      <c r="C3000" t="s">
        <v>2</v>
      </c>
      <c r="D3000" t="s">
        <v>16</v>
      </c>
      <c r="E3000" s="12">
        <v>4368112</v>
      </c>
      <c r="F3000" t="s">
        <v>1521</v>
      </c>
    </row>
    <row r="3001" spans="2:5" ht="15" hidden="1" outlineLevel="1">
      <c r="B3001" t="s">
        <v>1517</v>
      </c>
      <c r="C3001" t="s">
        <v>2</v>
      </c>
      <c r="D3001" t="s">
        <v>1</v>
      </c>
      <c r="E3001" s="12">
        <v>2539269</v>
      </c>
    </row>
    <row r="3002" spans="2:6" ht="15" hidden="1" outlineLevel="1">
      <c r="B3002" t="s">
        <v>1518</v>
      </c>
      <c r="C3002" t="s">
        <v>2</v>
      </c>
      <c r="D3002" t="s">
        <v>47</v>
      </c>
      <c r="E3002" s="12">
        <v>130536</v>
      </c>
      <c r="F3002" t="s">
        <v>1518</v>
      </c>
    </row>
    <row r="3003" spans="2:5" ht="15" hidden="1" outlineLevel="1">
      <c r="B3003" t="s">
        <v>1520</v>
      </c>
      <c r="C3003" t="s">
        <v>2</v>
      </c>
      <c r="D3003" t="s">
        <v>1</v>
      </c>
      <c r="E3003" s="12">
        <v>234432</v>
      </c>
    </row>
    <row r="3004" spans="1:5" ht="15" collapsed="1">
      <c r="A3004" t="s">
        <v>3048</v>
      </c>
      <c r="D3004" s="1">
        <f>COUNTA(D3005:D3008)</f>
        <v>4</v>
      </c>
      <c r="E3004" s="11">
        <f>SUM(E3005:E3008)</f>
        <v>8277378</v>
      </c>
    </row>
    <row r="3005" spans="2:6" ht="15" hidden="1" outlineLevel="1">
      <c r="B3005" t="s">
        <v>3049</v>
      </c>
      <c r="C3005" t="s">
        <v>0</v>
      </c>
      <c r="D3005" t="s">
        <v>268</v>
      </c>
      <c r="E3005" s="12">
        <v>1330662</v>
      </c>
      <c r="F3005" t="s">
        <v>3049</v>
      </c>
    </row>
    <row r="3006" spans="2:6" ht="15" hidden="1" outlineLevel="1">
      <c r="B3006" t="s">
        <v>3050</v>
      </c>
      <c r="C3006" t="s">
        <v>0</v>
      </c>
      <c r="D3006" t="s">
        <v>32</v>
      </c>
      <c r="E3006" s="12">
        <v>6849684</v>
      </c>
      <c r="F3006" t="s">
        <v>3051</v>
      </c>
    </row>
    <row r="3007" spans="2:6" ht="15" hidden="1" outlineLevel="1">
      <c r="B3007" t="s">
        <v>3052</v>
      </c>
      <c r="C3007" t="s">
        <v>0</v>
      </c>
      <c r="D3007" t="s">
        <v>1</v>
      </c>
      <c r="E3007" s="12">
        <v>88340</v>
      </c>
      <c r="F3007" t="s">
        <v>3052</v>
      </c>
    </row>
    <row r="3008" spans="2:6" ht="15" hidden="1" outlineLevel="1">
      <c r="B3008" t="s">
        <v>3053</v>
      </c>
      <c r="C3008" t="s">
        <v>2</v>
      </c>
      <c r="D3008" t="s">
        <v>1</v>
      </c>
      <c r="E3008" s="12">
        <v>8692</v>
      </c>
      <c r="F3008" t="s">
        <v>3053</v>
      </c>
    </row>
    <row r="3009" spans="1:5" ht="15" collapsed="1">
      <c r="A3009" t="s">
        <v>3392</v>
      </c>
      <c r="D3009" s="1">
        <f>COUNTA(D3010:D3017)</f>
        <v>8</v>
      </c>
      <c r="E3009" s="11">
        <f>SUM(E3010:E3017)</f>
        <v>7862329</v>
      </c>
    </row>
    <row r="3010" spans="2:6" ht="15" hidden="1" outlineLevel="1">
      <c r="B3010" t="s">
        <v>3393</v>
      </c>
      <c r="C3010" t="s">
        <v>0</v>
      </c>
      <c r="D3010" t="s">
        <v>1</v>
      </c>
      <c r="E3010" s="12">
        <v>292236</v>
      </c>
      <c r="F3010" t="s">
        <v>3393</v>
      </c>
    </row>
    <row r="3011" spans="2:6" ht="15" hidden="1" outlineLevel="1">
      <c r="B3011" t="s">
        <v>3394</v>
      </c>
      <c r="C3011" t="s">
        <v>0</v>
      </c>
      <c r="D3011" t="s">
        <v>1</v>
      </c>
      <c r="E3011" s="12">
        <v>2846340</v>
      </c>
      <c r="F3011" t="s">
        <v>3394</v>
      </c>
    </row>
    <row r="3012" spans="2:6" ht="15" hidden="1" outlineLevel="1">
      <c r="B3012" t="s">
        <v>3395</v>
      </c>
      <c r="C3012" t="s">
        <v>0</v>
      </c>
      <c r="D3012" t="s">
        <v>1</v>
      </c>
      <c r="E3012" s="12">
        <v>950976</v>
      </c>
      <c r="F3012" t="s">
        <v>3395</v>
      </c>
    </row>
    <row r="3013" spans="2:6" ht="15" hidden="1" outlineLevel="1">
      <c r="B3013" t="s">
        <v>3394</v>
      </c>
      <c r="C3013" t="s">
        <v>2</v>
      </c>
      <c r="D3013" t="s">
        <v>13</v>
      </c>
      <c r="E3013" s="12">
        <v>2906982</v>
      </c>
      <c r="F3013" t="s">
        <v>3394</v>
      </c>
    </row>
    <row r="3014" spans="2:6" ht="15" hidden="1" outlineLevel="1">
      <c r="B3014" t="s">
        <v>3395</v>
      </c>
      <c r="C3014" t="s">
        <v>2</v>
      </c>
      <c r="D3014" t="s">
        <v>1</v>
      </c>
      <c r="E3014" s="12">
        <v>690480</v>
      </c>
      <c r="F3014" t="s">
        <v>3395</v>
      </c>
    </row>
    <row r="3015" spans="2:6" ht="15" hidden="1" outlineLevel="1">
      <c r="B3015" t="s">
        <v>3396</v>
      </c>
      <c r="C3015" t="s">
        <v>2</v>
      </c>
      <c r="D3015" t="s">
        <v>286</v>
      </c>
      <c r="E3015" s="12">
        <v>166756</v>
      </c>
      <c r="F3015" t="s">
        <v>3396</v>
      </c>
    </row>
    <row r="3016" spans="2:6" ht="15" hidden="1" outlineLevel="1">
      <c r="B3016" t="s">
        <v>3397</v>
      </c>
      <c r="C3016" t="s">
        <v>2</v>
      </c>
      <c r="D3016" t="s">
        <v>278</v>
      </c>
      <c r="E3016" s="12">
        <v>4905</v>
      </c>
      <c r="F3016" t="s">
        <v>3397</v>
      </c>
    </row>
    <row r="3017" spans="2:6" ht="15" hidden="1" outlineLevel="1">
      <c r="B3017" t="s">
        <v>3398</v>
      </c>
      <c r="C3017" t="s">
        <v>2</v>
      </c>
      <c r="D3017" t="s">
        <v>133</v>
      </c>
      <c r="E3017" s="12">
        <v>3654</v>
      </c>
      <c r="F3017" t="s">
        <v>3399</v>
      </c>
    </row>
    <row r="3018" spans="1:5" ht="15" collapsed="1">
      <c r="A3018" t="s">
        <v>3625</v>
      </c>
      <c r="D3018" s="1">
        <f>COUNTA(D3019:D3020)</f>
        <v>2</v>
      </c>
      <c r="E3018" s="17">
        <f>SUM(E3019:E3020)</f>
        <v>7824135</v>
      </c>
    </row>
    <row r="3019" spans="2:8" ht="15" hidden="1" outlineLevel="1">
      <c r="B3019" t="s">
        <v>3626</v>
      </c>
      <c r="C3019" t="s">
        <v>0</v>
      </c>
      <c r="D3019" t="s">
        <v>104</v>
      </c>
      <c r="E3019" s="12">
        <v>7521552</v>
      </c>
      <c r="F3019" t="s">
        <v>4763</v>
      </c>
      <c r="G3019" t="s">
        <v>4764</v>
      </c>
      <c r="H3019" t="s">
        <v>3627</v>
      </c>
    </row>
    <row r="3020" spans="2:6" ht="15" hidden="1" outlineLevel="1">
      <c r="B3020" t="s">
        <v>3628</v>
      </c>
      <c r="C3020" t="s">
        <v>0</v>
      </c>
      <c r="D3020" t="s">
        <v>1</v>
      </c>
      <c r="E3020" s="12">
        <v>302583</v>
      </c>
      <c r="F3020" t="s">
        <v>3629</v>
      </c>
    </row>
    <row r="3021" spans="1:5" ht="15" collapsed="1">
      <c r="A3021" t="s">
        <v>2410</v>
      </c>
      <c r="D3021" s="1">
        <f>COUNTA(D3022:D3032)</f>
        <v>11</v>
      </c>
      <c r="E3021" s="11">
        <f>SUM(E3022:E3032)</f>
        <v>7817420</v>
      </c>
    </row>
    <row r="3022" spans="2:6" ht="15" hidden="1" outlineLevel="1">
      <c r="B3022" t="s">
        <v>2411</v>
      </c>
      <c r="C3022" t="s">
        <v>0</v>
      </c>
      <c r="D3022" t="s">
        <v>16</v>
      </c>
      <c r="E3022" s="12">
        <v>381060</v>
      </c>
      <c r="F3022" t="s">
        <v>2411</v>
      </c>
    </row>
    <row r="3023" spans="2:6" ht="15" hidden="1" outlineLevel="1">
      <c r="B3023" t="s">
        <v>2412</v>
      </c>
      <c r="C3023" t="s">
        <v>0</v>
      </c>
      <c r="D3023" t="s">
        <v>1</v>
      </c>
      <c r="E3023" s="12">
        <v>336826</v>
      </c>
      <c r="F3023" t="s">
        <v>2412</v>
      </c>
    </row>
    <row r="3024" spans="2:6" ht="15" hidden="1" outlineLevel="1">
      <c r="B3024" t="s">
        <v>2413</v>
      </c>
      <c r="C3024" t="s">
        <v>0</v>
      </c>
      <c r="D3024" t="s">
        <v>13</v>
      </c>
      <c r="E3024" s="12">
        <v>1449</v>
      </c>
      <c r="F3024" t="s">
        <v>2413</v>
      </c>
    </row>
    <row r="3025" spans="2:6" ht="15" hidden="1" outlineLevel="1">
      <c r="B3025" t="s">
        <v>2414</v>
      </c>
      <c r="C3025" t="s">
        <v>0</v>
      </c>
      <c r="D3025" t="s">
        <v>1</v>
      </c>
      <c r="E3025" s="12">
        <v>111321</v>
      </c>
      <c r="F3025" t="s">
        <v>2414</v>
      </c>
    </row>
    <row r="3026" spans="2:6" ht="15" hidden="1" outlineLevel="1">
      <c r="B3026" t="s">
        <v>2415</v>
      </c>
      <c r="C3026" t="s">
        <v>0</v>
      </c>
      <c r="D3026" t="s">
        <v>1</v>
      </c>
      <c r="E3026" s="12">
        <v>155507</v>
      </c>
      <c r="F3026" t="s">
        <v>2416</v>
      </c>
    </row>
    <row r="3027" spans="2:6" ht="15" hidden="1" outlineLevel="1">
      <c r="B3027" t="s">
        <v>2417</v>
      </c>
      <c r="C3027" t="s">
        <v>2</v>
      </c>
      <c r="D3027" t="s">
        <v>118</v>
      </c>
      <c r="E3027" s="12">
        <v>8128</v>
      </c>
      <c r="F3027" t="s">
        <v>2417</v>
      </c>
    </row>
    <row r="3028" spans="2:6" ht="15" hidden="1" outlineLevel="1">
      <c r="B3028" t="s">
        <v>2418</v>
      </c>
      <c r="C3028" t="s">
        <v>2</v>
      </c>
      <c r="D3028" t="s">
        <v>5</v>
      </c>
      <c r="E3028" s="12">
        <v>2046765</v>
      </c>
      <c r="F3028" t="s">
        <v>2418</v>
      </c>
    </row>
    <row r="3029" spans="2:6" ht="15" hidden="1" outlineLevel="1">
      <c r="B3029" t="s">
        <v>2419</v>
      </c>
      <c r="C3029" t="s">
        <v>2</v>
      </c>
      <c r="D3029" t="s">
        <v>16</v>
      </c>
      <c r="E3029" s="12">
        <v>691896</v>
      </c>
      <c r="F3029" t="s">
        <v>2419</v>
      </c>
    </row>
    <row r="3030" spans="2:6" ht="15" hidden="1" outlineLevel="1">
      <c r="B3030" t="s">
        <v>2420</v>
      </c>
      <c r="C3030" t="s">
        <v>2</v>
      </c>
      <c r="D3030" t="s">
        <v>1</v>
      </c>
      <c r="E3030" s="12">
        <v>889406</v>
      </c>
      <c r="F3030" t="s">
        <v>2420</v>
      </c>
    </row>
    <row r="3031" spans="2:6" ht="15" hidden="1" outlineLevel="1">
      <c r="B3031" t="s">
        <v>2421</v>
      </c>
      <c r="C3031" t="s">
        <v>2</v>
      </c>
      <c r="D3031" t="s">
        <v>1</v>
      </c>
      <c r="E3031" s="12">
        <v>483570</v>
      </c>
      <c r="F3031" t="s">
        <v>2421</v>
      </c>
    </row>
    <row r="3032" spans="2:6" ht="15" hidden="1" outlineLevel="1">
      <c r="B3032" t="s">
        <v>2422</v>
      </c>
      <c r="C3032" t="s">
        <v>2</v>
      </c>
      <c r="D3032" t="s">
        <v>74</v>
      </c>
      <c r="E3032" s="12">
        <v>2711492</v>
      </c>
      <c r="F3032" t="s">
        <v>2423</v>
      </c>
    </row>
    <row r="3033" spans="1:5" ht="15" collapsed="1">
      <c r="A3033" t="s">
        <v>2129</v>
      </c>
      <c r="D3033" s="1">
        <f>COUNTA(D3034:D3037)</f>
        <v>4</v>
      </c>
      <c r="E3033" s="11">
        <f>SUM(E3034:E3037)</f>
        <v>7305985</v>
      </c>
    </row>
    <row r="3034" spans="2:6" ht="15" hidden="1" outlineLevel="1">
      <c r="B3034" t="s">
        <v>2130</v>
      </c>
      <c r="C3034" t="s">
        <v>2</v>
      </c>
      <c r="D3034" t="s">
        <v>1</v>
      </c>
      <c r="E3034" s="12">
        <v>28128</v>
      </c>
      <c r="F3034" t="s">
        <v>2131</v>
      </c>
    </row>
    <row r="3035" spans="2:5" ht="15" hidden="1" outlineLevel="1">
      <c r="B3035" t="s">
        <v>2132</v>
      </c>
      <c r="C3035" t="s">
        <v>2</v>
      </c>
      <c r="D3035" t="s">
        <v>5</v>
      </c>
      <c r="E3035" s="12">
        <v>74782</v>
      </c>
    </row>
    <row r="3036" spans="2:6" ht="15" hidden="1" outlineLevel="1">
      <c r="B3036" t="s">
        <v>2133</v>
      </c>
      <c r="C3036" t="s">
        <v>2</v>
      </c>
      <c r="D3036" t="s">
        <v>47</v>
      </c>
      <c r="E3036" s="12">
        <v>95361</v>
      </c>
      <c r="F3036" t="s">
        <v>2133</v>
      </c>
    </row>
    <row r="3037" spans="2:6" ht="15" hidden="1" outlineLevel="1">
      <c r="B3037" t="s">
        <v>2134</v>
      </c>
      <c r="C3037" t="s">
        <v>2</v>
      </c>
      <c r="D3037" t="s">
        <v>16</v>
      </c>
      <c r="E3037" s="12">
        <v>7107714</v>
      </c>
      <c r="F3037" t="s">
        <v>2134</v>
      </c>
    </row>
    <row r="3038" spans="1:5" ht="15" collapsed="1">
      <c r="A3038" t="s">
        <v>2924</v>
      </c>
      <c r="D3038" s="1">
        <f>COUNTA(D3039:D3045)</f>
        <v>7</v>
      </c>
      <c r="E3038" s="11">
        <f>SUM(E3039:E3045)</f>
        <v>6713880</v>
      </c>
    </row>
    <row r="3039" spans="2:6" ht="15" hidden="1" outlineLevel="1">
      <c r="B3039" t="s">
        <v>2925</v>
      </c>
      <c r="C3039" t="s">
        <v>0</v>
      </c>
      <c r="D3039" t="s">
        <v>13</v>
      </c>
      <c r="E3039" s="12">
        <v>58000</v>
      </c>
      <c r="F3039" t="s">
        <v>2925</v>
      </c>
    </row>
    <row r="3040" spans="2:6" ht="15" hidden="1" outlineLevel="1">
      <c r="B3040" t="s">
        <v>2926</v>
      </c>
      <c r="C3040" t="s">
        <v>0</v>
      </c>
      <c r="D3040" t="s">
        <v>58</v>
      </c>
      <c r="E3040" s="12">
        <v>853230</v>
      </c>
      <c r="F3040" t="s">
        <v>2926</v>
      </c>
    </row>
    <row r="3041" spans="2:6" ht="15" hidden="1" outlineLevel="1">
      <c r="B3041" t="s">
        <v>2927</v>
      </c>
      <c r="C3041" t="s">
        <v>0</v>
      </c>
      <c r="D3041" t="s">
        <v>23</v>
      </c>
      <c r="E3041" s="12">
        <v>448970</v>
      </c>
      <c r="F3041" t="s">
        <v>2927</v>
      </c>
    </row>
    <row r="3042" spans="2:5" ht="15" hidden="1" outlineLevel="1">
      <c r="B3042" t="s">
        <v>2928</v>
      </c>
      <c r="C3042" t="s">
        <v>0</v>
      </c>
      <c r="D3042" t="s">
        <v>1</v>
      </c>
      <c r="E3042" s="12">
        <v>221972</v>
      </c>
    </row>
    <row r="3043" spans="2:6" ht="15" hidden="1" outlineLevel="1">
      <c r="B3043" t="s">
        <v>2929</v>
      </c>
      <c r="C3043" t="s">
        <v>2</v>
      </c>
      <c r="D3043" t="s">
        <v>133</v>
      </c>
      <c r="E3043" s="12">
        <v>130628</v>
      </c>
      <c r="F3043" t="s">
        <v>2929</v>
      </c>
    </row>
    <row r="3044" spans="2:6" ht="15" hidden="1" outlineLevel="1">
      <c r="B3044" t="s">
        <v>2925</v>
      </c>
      <c r="C3044" t="s">
        <v>2</v>
      </c>
      <c r="D3044" t="s">
        <v>13</v>
      </c>
      <c r="E3044" s="12">
        <v>97370</v>
      </c>
      <c r="F3044" t="s">
        <v>2925</v>
      </c>
    </row>
    <row r="3045" spans="2:5" ht="15" hidden="1" outlineLevel="1">
      <c r="B3045" t="s">
        <v>2930</v>
      </c>
      <c r="C3045" t="s">
        <v>2</v>
      </c>
      <c r="D3045" t="s">
        <v>13</v>
      </c>
      <c r="E3045" s="12">
        <v>4903710</v>
      </c>
    </row>
    <row r="3046" spans="1:5" ht="15" collapsed="1">
      <c r="A3046" t="s">
        <v>3891</v>
      </c>
      <c r="D3046" s="1">
        <f>COUNTA(D3047:D3047)</f>
        <v>1</v>
      </c>
      <c r="E3046" s="17">
        <f>SUM(E3047:E3047)</f>
        <v>6421338</v>
      </c>
    </row>
    <row r="3047" spans="2:10" ht="15" hidden="1" outlineLevel="1" collapsed="1">
      <c r="B3047" t="s">
        <v>3892</v>
      </c>
      <c r="C3047" t="s">
        <v>2</v>
      </c>
      <c r="D3047" t="s">
        <v>104</v>
      </c>
      <c r="E3047" s="12">
        <v>6421338</v>
      </c>
      <c r="F3047" t="s">
        <v>4829</v>
      </c>
      <c r="G3047" t="s">
        <v>4830</v>
      </c>
      <c r="H3047" t="s">
        <v>4831</v>
      </c>
      <c r="I3047" t="s">
        <v>4832</v>
      </c>
      <c r="J3047" t="s">
        <v>3893</v>
      </c>
    </row>
    <row r="3048" spans="1:5" ht="15" collapsed="1">
      <c r="A3048" t="s">
        <v>3373</v>
      </c>
      <c r="D3048" s="1">
        <f>COUNTA(D3049:D3049)</f>
        <v>1</v>
      </c>
      <c r="E3048" s="17">
        <f>SUM(E3049:E3049)</f>
        <v>6161524</v>
      </c>
    </row>
    <row r="3049" spans="2:12" ht="15" hidden="1" outlineLevel="1">
      <c r="B3049" t="s">
        <v>3374</v>
      </c>
      <c r="C3049" t="s">
        <v>0</v>
      </c>
      <c r="D3049" t="s">
        <v>67</v>
      </c>
      <c r="E3049" s="12">
        <v>6161524</v>
      </c>
      <c r="F3049" t="s">
        <v>4729</v>
      </c>
      <c r="G3049" t="s">
        <v>4730</v>
      </c>
      <c r="H3049" t="s">
        <v>4731</v>
      </c>
      <c r="I3049" t="s">
        <v>4732</v>
      </c>
      <c r="J3049" t="s">
        <v>4733</v>
      </c>
      <c r="K3049" t="s">
        <v>4734</v>
      </c>
      <c r="L3049" t="s">
        <v>3375</v>
      </c>
    </row>
    <row r="3050" spans="1:5" ht="15" collapsed="1">
      <c r="A3050" t="s">
        <v>3630</v>
      </c>
      <c r="D3050" s="1">
        <f>COUNTA(D3051:D3058)</f>
        <v>8</v>
      </c>
      <c r="E3050" s="11">
        <f>SUM(E3051:E3058)</f>
        <v>6102355</v>
      </c>
    </row>
    <row r="3051" spans="2:6" ht="15" hidden="1" outlineLevel="1">
      <c r="B3051" t="s">
        <v>1521</v>
      </c>
      <c r="C3051" t="s">
        <v>0</v>
      </c>
      <c r="D3051" t="s">
        <v>380</v>
      </c>
      <c r="E3051" s="12">
        <v>259038</v>
      </c>
      <c r="F3051" t="s">
        <v>1521</v>
      </c>
    </row>
    <row r="3052" spans="2:5" ht="15" hidden="1" outlineLevel="1">
      <c r="B3052" t="s">
        <v>3631</v>
      </c>
      <c r="C3052" t="s">
        <v>0</v>
      </c>
      <c r="D3052" t="s">
        <v>1</v>
      </c>
      <c r="E3052" s="12">
        <v>34432</v>
      </c>
    </row>
    <row r="3053" spans="2:6" ht="15" hidden="1" outlineLevel="1">
      <c r="B3053" t="s">
        <v>3632</v>
      </c>
      <c r="C3053" t="s">
        <v>0</v>
      </c>
      <c r="D3053" t="s">
        <v>58</v>
      </c>
      <c r="E3053" s="12">
        <v>545280</v>
      </c>
      <c r="F3053" t="s">
        <v>3633</v>
      </c>
    </row>
    <row r="3054" spans="2:6" ht="15" hidden="1" outlineLevel="1">
      <c r="B3054" t="s">
        <v>3634</v>
      </c>
      <c r="C3054" t="s">
        <v>2</v>
      </c>
      <c r="D3054" t="s">
        <v>23</v>
      </c>
      <c r="E3054" s="12">
        <v>26460</v>
      </c>
      <c r="F3054" t="s">
        <v>3634</v>
      </c>
    </row>
    <row r="3055" spans="2:6" ht="15" hidden="1" outlineLevel="1">
      <c r="B3055" t="s">
        <v>3635</v>
      </c>
      <c r="C3055" t="s">
        <v>2</v>
      </c>
      <c r="D3055" t="s">
        <v>1</v>
      </c>
      <c r="E3055" s="12">
        <v>74889</v>
      </c>
      <c r="F3055" t="s">
        <v>3635</v>
      </c>
    </row>
    <row r="3056" spans="2:5" ht="15" hidden="1" outlineLevel="1">
      <c r="B3056" t="s">
        <v>3636</v>
      </c>
      <c r="C3056" t="s">
        <v>2</v>
      </c>
      <c r="D3056" t="s">
        <v>278</v>
      </c>
      <c r="E3056" s="12">
        <v>44763</v>
      </c>
    </row>
    <row r="3057" spans="2:6" ht="15" hidden="1" outlineLevel="1">
      <c r="B3057" t="s">
        <v>3637</v>
      </c>
      <c r="C3057" t="s">
        <v>2</v>
      </c>
      <c r="D3057" t="s">
        <v>47</v>
      </c>
      <c r="E3057" s="12">
        <v>1313148</v>
      </c>
      <c r="F3057" t="s">
        <v>3637</v>
      </c>
    </row>
    <row r="3058" spans="2:6" ht="15" hidden="1" outlineLevel="1">
      <c r="B3058" t="s">
        <v>3638</v>
      </c>
      <c r="C3058" t="s">
        <v>2</v>
      </c>
      <c r="D3058" t="s">
        <v>286</v>
      </c>
      <c r="E3058" s="12">
        <v>3804345</v>
      </c>
      <c r="F3058" t="s">
        <v>3633</v>
      </c>
    </row>
    <row r="3059" spans="1:5" ht="15" collapsed="1">
      <c r="A3059" t="s">
        <v>2392</v>
      </c>
      <c r="D3059" s="1">
        <f>COUNTA(D3060:D3061)</f>
        <v>2</v>
      </c>
      <c r="E3059" s="17">
        <f>SUM(E3060:E3061)</f>
        <v>6026616</v>
      </c>
    </row>
    <row r="3060" spans="2:6" ht="15" hidden="1" outlineLevel="1">
      <c r="B3060" t="s">
        <v>2393</v>
      </c>
      <c r="C3060" t="s">
        <v>0</v>
      </c>
      <c r="D3060" t="s">
        <v>5</v>
      </c>
      <c r="E3060" s="12">
        <v>5926176</v>
      </c>
      <c r="F3060" t="s">
        <v>2393</v>
      </c>
    </row>
    <row r="3061" spans="2:6" ht="15" hidden="1" outlineLevel="1">
      <c r="B3061" t="s">
        <v>2394</v>
      </c>
      <c r="C3061" t="s">
        <v>0</v>
      </c>
      <c r="D3061" t="s">
        <v>16</v>
      </c>
      <c r="E3061" s="12">
        <v>100440</v>
      </c>
      <c r="F3061" t="s">
        <v>2394</v>
      </c>
    </row>
    <row r="3062" spans="1:5" ht="15" collapsed="1">
      <c r="A3062" t="s">
        <v>3572</v>
      </c>
      <c r="D3062" s="1">
        <f>COUNTA(D3063:D3063)</f>
        <v>1</v>
      </c>
      <c r="E3062" s="17">
        <f>SUM(E3063:E3063)</f>
        <v>6014720</v>
      </c>
    </row>
    <row r="3063" spans="2:12" ht="15" hidden="1" outlineLevel="1">
      <c r="B3063" t="s">
        <v>3573</v>
      </c>
      <c r="C3063" t="s">
        <v>2</v>
      </c>
      <c r="D3063" t="s">
        <v>104</v>
      </c>
      <c r="E3063" s="12">
        <v>6014720</v>
      </c>
      <c r="F3063" t="s">
        <v>4754</v>
      </c>
      <c r="G3063" t="s">
        <v>4755</v>
      </c>
      <c r="H3063" t="s">
        <v>4756</v>
      </c>
      <c r="I3063" t="s">
        <v>4757</v>
      </c>
      <c r="J3063" t="s">
        <v>4758</v>
      </c>
      <c r="K3063" t="s">
        <v>4759</v>
      </c>
      <c r="L3063" t="s">
        <v>3574</v>
      </c>
    </row>
    <row r="3064" spans="1:5" ht="15" collapsed="1">
      <c r="A3064" t="s">
        <v>1522</v>
      </c>
      <c r="D3064" s="1">
        <f>COUNTA(D3065:D3065)</f>
        <v>1</v>
      </c>
      <c r="E3064" s="17">
        <f>SUM(E3065:E3065)</f>
        <v>5762610</v>
      </c>
    </row>
    <row r="3065" spans="2:7" ht="15" hidden="1" outlineLevel="1">
      <c r="B3065" t="s">
        <v>1523</v>
      </c>
      <c r="C3065" t="s">
        <v>2</v>
      </c>
      <c r="D3065" t="s">
        <v>104</v>
      </c>
      <c r="E3065" s="12">
        <v>5762610</v>
      </c>
      <c r="F3065" t="s">
        <v>4219</v>
      </c>
      <c r="G3065" t="s">
        <v>1524</v>
      </c>
    </row>
    <row r="3066" spans="1:5" ht="15" collapsed="1">
      <c r="A3066" t="s">
        <v>2685</v>
      </c>
      <c r="D3066" s="1">
        <f>COUNTA(D3067:D3070)</f>
        <v>4</v>
      </c>
      <c r="E3066" s="11">
        <f>SUM(E3067:E3070)</f>
        <v>5699014</v>
      </c>
    </row>
    <row r="3067" spans="2:6" ht="15" hidden="1" outlineLevel="1">
      <c r="B3067" t="s">
        <v>2686</v>
      </c>
      <c r="C3067" t="s">
        <v>0</v>
      </c>
      <c r="D3067" t="s">
        <v>5</v>
      </c>
      <c r="E3067" s="12">
        <v>154406</v>
      </c>
      <c r="F3067" t="s">
        <v>2686</v>
      </c>
    </row>
    <row r="3068" spans="2:6" ht="15" hidden="1" outlineLevel="1">
      <c r="B3068" t="s">
        <v>2687</v>
      </c>
      <c r="C3068" t="s">
        <v>0</v>
      </c>
      <c r="D3068" t="s">
        <v>5</v>
      </c>
      <c r="E3068" s="12">
        <v>4863488</v>
      </c>
      <c r="F3068" t="s">
        <v>2688</v>
      </c>
    </row>
    <row r="3069" spans="2:6" ht="15" hidden="1" outlineLevel="1">
      <c r="B3069" t="s">
        <v>2686</v>
      </c>
      <c r="C3069" t="s">
        <v>2</v>
      </c>
      <c r="D3069" t="s">
        <v>16</v>
      </c>
      <c r="E3069" s="12">
        <v>272916</v>
      </c>
      <c r="F3069" t="s">
        <v>2686</v>
      </c>
    </row>
    <row r="3070" spans="2:6" ht="15" hidden="1" outlineLevel="1">
      <c r="B3070" t="s">
        <v>2689</v>
      </c>
      <c r="C3070" t="s">
        <v>2</v>
      </c>
      <c r="D3070" t="s">
        <v>10</v>
      </c>
      <c r="E3070" s="12">
        <v>408204</v>
      </c>
      <c r="F3070" t="s">
        <v>2689</v>
      </c>
    </row>
    <row r="3071" spans="1:5" ht="15" collapsed="1">
      <c r="A3071" t="s">
        <v>2470</v>
      </c>
      <c r="D3071" s="1">
        <f>COUNTA(D3072:D3074)</f>
        <v>3</v>
      </c>
      <c r="E3071" s="11">
        <f>SUM(E3072:E3074)</f>
        <v>5572991</v>
      </c>
    </row>
    <row r="3072" spans="2:6" ht="15" hidden="1" outlineLevel="1">
      <c r="B3072" t="s">
        <v>2471</v>
      </c>
      <c r="C3072" t="s">
        <v>0</v>
      </c>
      <c r="D3072" t="s">
        <v>5</v>
      </c>
      <c r="E3072" s="12">
        <v>5418803</v>
      </c>
      <c r="F3072" t="s">
        <v>2472</v>
      </c>
    </row>
    <row r="3073" spans="2:6" ht="15" hidden="1" outlineLevel="1">
      <c r="B3073" t="s">
        <v>2473</v>
      </c>
      <c r="C3073" t="s">
        <v>2</v>
      </c>
      <c r="D3073" t="s">
        <v>100</v>
      </c>
      <c r="E3073" s="12">
        <v>134600</v>
      </c>
      <c r="F3073" t="s">
        <v>2473</v>
      </c>
    </row>
    <row r="3074" spans="2:6" ht="15" hidden="1" outlineLevel="1">
      <c r="B3074" t="s">
        <v>2474</v>
      </c>
      <c r="C3074" t="s">
        <v>2</v>
      </c>
      <c r="D3074" t="s">
        <v>278</v>
      </c>
      <c r="E3074" s="12">
        <v>19588</v>
      </c>
      <c r="F3074" t="s">
        <v>2474</v>
      </c>
    </row>
    <row r="3075" spans="1:5" ht="15" collapsed="1">
      <c r="A3075" t="s">
        <v>3932</v>
      </c>
      <c r="D3075" s="1">
        <f>COUNTA(D3076:D3088)</f>
        <v>13</v>
      </c>
      <c r="E3075" s="11">
        <f>SUM(E3076:E3088)</f>
        <v>5545799</v>
      </c>
    </row>
    <row r="3076" spans="2:6" ht="15" hidden="1" outlineLevel="1" collapsed="1">
      <c r="B3076" t="s">
        <v>3933</v>
      </c>
      <c r="C3076" t="s">
        <v>0</v>
      </c>
      <c r="D3076" t="s">
        <v>1</v>
      </c>
      <c r="E3076" s="12">
        <v>80511</v>
      </c>
      <c r="F3076" t="s">
        <v>3933</v>
      </c>
    </row>
    <row r="3077" spans="2:5" ht="15" hidden="1" outlineLevel="1">
      <c r="B3077" t="s">
        <v>3934</v>
      </c>
      <c r="C3077" t="s">
        <v>0</v>
      </c>
      <c r="D3077" t="s">
        <v>2279</v>
      </c>
      <c r="E3077" s="12">
        <v>15386</v>
      </c>
    </row>
    <row r="3078" spans="2:6" ht="15" hidden="1" outlineLevel="1">
      <c r="B3078" t="s">
        <v>3935</v>
      </c>
      <c r="C3078" t="s">
        <v>0</v>
      </c>
      <c r="D3078" t="s">
        <v>1</v>
      </c>
      <c r="E3078" s="12">
        <v>1426810</v>
      </c>
      <c r="F3078" t="s">
        <v>3935</v>
      </c>
    </row>
    <row r="3079" spans="2:6" ht="15" hidden="1" outlineLevel="1">
      <c r="B3079" t="s">
        <v>3936</v>
      </c>
      <c r="C3079" t="s">
        <v>0</v>
      </c>
      <c r="D3079" t="s">
        <v>23</v>
      </c>
      <c r="E3079" s="12">
        <v>40002</v>
      </c>
      <c r="F3079" t="s">
        <v>3936</v>
      </c>
    </row>
    <row r="3080" spans="2:6" ht="15" hidden="1" outlineLevel="1">
      <c r="B3080" t="s">
        <v>3937</v>
      </c>
      <c r="C3080" t="s">
        <v>0</v>
      </c>
      <c r="D3080" t="s">
        <v>13</v>
      </c>
      <c r="E3080" s="12">
        <v>40005</v>
      </c>
      <c r="F3080" t="s">
        <v>3937</v>
      </c>
    </row>
    <row r="3081" spans="2:6" ht="15" hidden="1" outlineLevel="1">
      <c r="B3081" t="s">
        <v>3938</v>
      </c>
      <c r="C3081" t="s">
        <v>0</v>
      </c>
      <c r="D3081" t="s">
        <v>5</v>
      </c>
      <c r="E3081" s="12">
        <v>2404368</v>
      </c>
      <c r="F3081" t="s">
        <v>3938</v>
      </c>
    </row>
    <row r="3082" spans="2:6" ht="15" hidden="1" outlineLevel="1">
      <c r="B3082" t="s">
        <v>3939</v>
      </c>
      <c r="C3082" t="s">
        <v>0</v>
      </c>
      <c r="D3082" t="s">
        <v>1</v>
      </c>
      <c r="E3082" s="12">
        <v>101352</v>
      </c>
      <c r="F3082" t="s">
        <v>3939</v>
      </c>
    </row>
    <row r="3083" spans="2:6" ht="15" hidden="1" outlineLevel="1">
      <c r="B3083" t="s">
        <v>3940</v>
      </c>
      <c r="C3083" t="s">
        <v>0</v>
      </c>
      <c r="D3083" t="s">
        <v>146</v>
      </c>
      <c r="E3083" s="12">
        <v>100</v>
      </c>
      <c r="F3083" t="s">
        <v>3940</v>
      </c>
    </row>
    <row r="3084" spans="2:6" ht="15" hidden="1" outlineLevel="1">
      <c r="B3084" t="s">
        <v>3941</v>
      </c>
      <c r="C3084" t="s">
        <v>0</v>
      </c>
      <c r="D3084" t="s">
        <v>47</v>
      </c>
      <c r="E3084" s="12">
        <v>675540</v>
      </c>
      <c r="F3084" t="s">
        <v>3941</v>
      </c>
    </row>
    <row r="3085" spans="2:6" ht="15" hidden="1" outlineLevel="1">
      <c r="B3085" t="s">
        <v>3942</v>
      </c>
      <c r="C3085" t="s">
        <v>0</v>
      </c>
      <c r="D3085" t="s">
        <v>1</v>
      </c>
      <c r="E3085" s="12">
        <v>37130</v>
      </c>
      <c r="F3085" t="s">
        <v>3942</v>
      </c>
    </row>
    <row r="3086" spans="2:6" ht="15" hidden="1" outlineLevel="1">
      <c r="B3086" t="s">
        <v>3943</v>
      </c>
      <c r="C3086" t="s">
        <v>0</v>
      </c>
      <c r="D3086" t="s">
        <v>1</v>
      </c>
      <c r="E3086" s="12">
        <v>158603</v>
      </c>
      <c r="F3086" t="s">
        <v>3943</v>
      </c>
    </row>
    <row r="3087" spans="2:5" ht="15" hidden="1" outlineLevel="1">
      <c r="B3087" t="s">
        <v>3934</v>
      </c>
      <c r="C3087" t="s">
        <v>2</v>
      </c>
      <c r="D3087" t="s">
        <v>268</v>
      </c>
      <c r="E3087" s="12">
        <v>11256</v>
      </c>
    </row>
    <row r="3088" spans="2:6" ht="15" hidden="1" outlineLevel="1">
      <c r="B3088" t="s">
        <v>3938</v>
      </c>
      <c r="C3088" t="s">
        <v>2</v>
      </c>
      <c r="D3088" t="s">
        <v>100</v>
      </c>
      <c r="E3088" s="12">
        <v>554736</v>
      </c>
      <c r="F3088" t="s">
        <v>3938</v>
      </c>
    </row>
    <row r="3089" spans="1:5" ht="15" collapsed="1">
      <c r="A3089" t="s">
        <v>2596</v>
      </c>
      <c r="D3089" s="1">
        <f>COUNTA(D3090:D3091)</f>
        <v>2</v>
      </c>
      <c r="E3089" s="17">
        <f>SUM(E3090:E3091)</f>
        <v>5491436</v>
      </c>
    </row>
    <row r="3090" spans="2:10" ht="15" hidden="1" outlineLevel="1">
      <c r="B3090" t="s">
        <v>2597</v>
      </c>
      <c r="C3090" t="s">
        <v>0</v>
      </c>
      <c r="D3090" t="s">
        <v>104</v>
      </c>
      <c r="E3090" s="12">
        <v>4692506</v>
      </c>
      <c r="F3090" t="s">
        <v>4530</v>
      </c>
      <c r="G3090" t="s">
        <v>4531</v>
      </c>
      <c r="H3090" t="s">
        <v>4532</v>
      </c>
      <c r="I3090" t="s">
        <v>4533</v>
      </c>
      <c r="J3090" t="s">
        <v>2598</v>
      </c>
    </row>
    <row r="3091" spans="2:5" ht="15" hidden="1" outlineLevel="1">
      <c r="B3091" t="s">
        <v>2599</v>
      </c>
      <c r="C3091" t="s">
        <v>0</v>
      </c>
      <c r="D3091" t="s">
        <v>278</v>
      </c>
      <c r="E3091" s="12">
        <v>798930</v>
      </c>
    </row>
    <row r="3092" spans="1:5" ht="15" collapsed="1">
      <c r="A3092" t="s">
        <v>3581</v>
      </c>
      <c r="D3092" s="1">
        <f>COUNTA(D3093:D3095)</f>
        <v>3</v>
      </c>
      <c r="E3092" s="11">
        <f>SUM(E3093:E3095)</f>
        <v>5462834</v>
      </c>
    </row>
    <row r="3093" spans="2:6" ht="15" hidden="1" outlineLevel="1">
      <c r="B3093" t="s">
        <v>3582</v>
      </c>
      <c r="C3093" t="s">
        <v>0</v>
      </c>
      <c r="D3093" t="s">
        <v>16</v>
      </c>
      <c r="E3093" s="12">
        <v>950250</v>
      </c>
      <c r="F3093" t="s">
        <v>3582</v>
      </c>
    </row>
    <row r="3094" spans="2:6" ht="15" hidden="1" outlineLevel="1">
      <c r="B3094" t="s">
        <v>3583</v>
      </c>
      <c r="C3094" t="s">
        <v>2</v>
      </c>
      <c r="D3094" t="s">
        <v>219</v>
      </c>
      <c r="E3094" s="12">
        <v>120435</v>
      </c>
      <c r="F3094" t="s">
        <v>3583</v>
      </c>
    </row>
    <row r="3095" spans="2:6" ht="15" hidden="1" outlineLevel="1">
      <c r="B3095" t="s">
        <v>3584</v>
      </c>
      <c r="C3095" t="s">
        <v>2</v>
      </c>
      <c r="D3095" t="s">
        <v>13</v>
      </c>
      <c r="E3095" s="12">
        <v>4392149</v>
      </c>
      <c r="F3095" t="s">
        <v>3585</v>
      </c>
    </row>
    <row r="3096" spans="1:5" ht="15" collapsed="1">
      <c r="A3096" t="s">
        <v>1651</v>
      </c>
      <c r="D3096" s="1">
        <f>COUNTA(D3097:D3106)</f>
        <v>10</v>
      </c>
      <c r="E3096" s="11">
        <f>SUM(E3097:E3106)</f>
        <v>5426116</v>
      </c>
    </row>
    <row r="3097" spans="2:6" ht="15" hidden="1" outlineLevel="1">
      <c r="B3097" t="s">
        <v>1652</v>
      </c>
      <c r="C3097" t="s">
        <v>0</v>
      </c>
      <c r="D3097" t="s">
        <v>16</v>
      </c>
      <c r="E3097" s="12">
        <v>530454</v>
      </c>
      <c r="F3097" t="s">
        <v>1652</v>
      </c>
    </row>
    <row r="3098" spans="2:5" ht="15" hidden="1" outlineLevel="1">
      <c r="B3098" t="s">
        <v>1653</v>
      </c>
      <c r="C3098" t="s">
        <v>0</v>
      </c>
      <c r="D3098" t="s">
        <v>13</v>
      </c>
      <c r="E3098" s="12">
        <v>635040</v>
      </c>
    </row>
    <row r="3099" spans="2:6" ht="15" hidden="1" outlineLevel="1">
      <c r="B3099" t="s">
        <v>1654</v>
      </c>
      <c r="C3099" t="s">
        <v>0</v>
      </c>
      <c r="D3099" t="s">
        <v>118</v>
      </c>
      <c r="E3099" s="12">
        <v>605319</v>
      </c>
      <c r="F3099" t="s">
        <v>1655</v>
      </c>
    </row>
    <row r="3100" spans="2:6" ht="15" hidden="1" outlineLevel="1">
      <c r="B3100" t="s">
        <v>1656</v>
      </c>
      <c r="C3100" t="s">
        <v>0</v>
      </c>
      <c r="D3100" t="s">
        <v>1</v>
      </c>
      <c r="E3100" s="12">
        <v>19380</v>
      </c>
      <c r="F3100" t="s">
        <v>1656</v>
      </c>
    </row>
    <row r="3101" spans="2:5" ht="15" hidden="1" outlineLevel="1">
      <c r="B3101" t="s">
        <v>1657</v>
      </c>
      <c r="C3101" t="s">
        <v>0</v>
      </c>
      <c r="D3101" t="s">
        <v>5</v>
      </c>
      <c r="E3101" s="12">
        <v>132305</v>
      </c>
    </row>
    <row r="3102" spans="2:6" ht="15" hidden="1" outlineLevel="1">
      <c r="B3102" t="s">
        <v>1658</v>
      </c>
      <c r="C3102" t="s">
        <v>0</v>
      </c>
      <c r="D3102" t="s">
        <v>1</v>
      </c>
      <c r="E3102" s="12">
        <v>820218</v>
      </c>
      <c r="F3102" t="s">
        <v>1658</v>
      </c>
    </row>
    <row r="3103" spans="2:6" ht="15" hidden="1" outlineLevel="1">
      <c r="B3103" t="s">
        <v>1659</v>
      </c>
      <c r="C3103" t="s">
        <v>2</v>
      </c>
      <c r="D3103" t="s">
        <v>16</v>
      </c>
      <c r="E3103" s="12">
        <v>737025</v>
      </c>
      <c r="F3103" t="s">
        <v>1659</v>
      </c>
    </row>
    <row r="3104" spans="2:6" ht="15" hidden="1" outlineLevel="1">
      <c r="B3104" t="s">
        <v>1660</v>
      </c>
      <c r="C3104" t="s">
        <v>2</v>
      </c>
      <c r="D3104" t="s">
        <v>13</v>
      </c>
      <c r="E3104" s="12">
        <v>657250</v>
      </c>
      <c r="F3104" t="s">
        <v>1660</v>
      </c>
    </row>
    <row r="3105" spans="2:6" ht="15" hidden="1" outlineLevel="1">
      <c r="B3105" t="s">
        <v>1652</v>
      </c>
      <c r="C3105" t="s">
        <v>2</v>
      </c>
      <c r="D3105" t="s">
        <v>380</v>
      </c>
      <c r="E3105" s="12">
        <v>979200</v>
      </c>
      <c r="F3105" t="s">
        <v>1652</v>
      </c>
    </row>
    <row r="3106" spans="2:6" ht="15" hidden="1" outlineLevel="1">
      <c r="B3106" t="s">
        <v>1661</v>
      </c>
      <c r="C3106" t="s">
        <v>2</v>
      </c>
      <c r="D3106" t="s">
        <v>1</v>
      </c>
      <c r="E3106" s="12">
        <v>309925</v>
      </c>
      <c r="F3106" t="s">
        <v>1661</v>
      </c>
    </row>
    <row r="3107" spans="1:5" ht="15" collapsed="1">
      <c r="A3107" t="s">
        <v>2123</v>
      </c>
      <c r="D3107" s="1">
        <f>COUNTA(D3108:D3111)</f>
        <v>4</v>
      </c>
      <c r="E3107" s="11">
        <f>SUM(E3108:E3111)</f>
        <v>5369391</v>
      </c>
    </row>
    <row r="3108" spans="2:6" ht="15" hidden="1" outlineLevel="1">
      <c r="B3108" t="s">
        <v>2124</v>
      </c>
      <c r="C3108" t="s">
        <v>0</v>
      </c>
      <c r="D3108" t="s">
        <v>419</v>
      </c>
      <c r="E3108" s="12">
        <v>1243200</v>
      </c>
      <c r="F3108" t="s">
        <v>2125</v>
      </c>
    </row>
    <row r="3109" spans="2:6" ht="15" hidden="1" outlineLevel="1">
      <c r="B3109" t="s">
        <v>2126</v>
      </c>
      <c r="C3109" t="s">
        <v>0</v>
      </c>
      <c r="D3109" t="s">
        <v>5</v>
      </c>
      <c r="E3109" s="12">
        <v>353290</v>
      </c>
      <c r="F3109" t="s">
        <v>2126</v>
      </c>
    </row>
    <row r="3110" spans="2:6" ht="15" hidden="1" outlineLevel="1">
      <c r="B3110" t="s">
        <v>2127</v>
      </c>
      <c r="C3110" t="s">
        <v>2</v>
      </c>
      <c r="D3110" t="s">
        <v>380</v>
      </c>
      <c r="E3110" s="12">
        <v>3341260</v>
      </c>
      <c r="F3110" t="s">
        <v>2126</v>
      </c>
    </row>
    <row r="3111" spans="2:5" ht="15" hidden="1" outlineLevel="1">
      <c r="B3111" t="s">
        <v>2128</v>
      </c>
      <c r="C3111" t="s">
        <v>2</v>
      </c>
      <c r="D3111" t="s">
        <v>1</v>
      </c>
      <c r="E3111" s="12">
        <v>431641</v>
      </c>
    </row>
    <row r="3112" spans="1:5" ht="15" collapsed="1">
      <c r="A3112" t="s">
        <v>3595</v>
      </c>
      <c r="D3112" s="1">
        <f>COUNTA(D3113:D3121)</f>
        <v>9</v>
      </c>
      <c r="E3112" s="11">
        <f>SUM(E3113:E3121)</f>
        <v>5364137</v>
      </c>
    </row>
    <row r="3113" spans="2:6" ht="15" hidden="1" outlineLevel="1">
      <c r="B3113" t="s">
        <v>3596</v>
      </c>
      <c r="C3113" t="s">
        <v>0</v>
      </c>
      <c r="D3113" t="s">
        <v>1</v>
      </c>
      <c r="E3113" s="12">
        <v>31625</v>
      </c>
      <c r="F3113" t="s">
        <v>3596</v>
      </c>
    </row>
    <row r="3114" spans="2:6" ht="15" hidden="1" outlineLevel="1">
      <c r="B3114" t="s">
        <v>3597</v>
      </c>
      <c r="C3114" t="s">
        <v>0</v>
      </c>
      <c r="D3114" t="s">
        <v>5</v>
      </c>
      <c r="E3114" s="12">
        <v>986583</v>
      </c>
      <c r="F3114" t="s">
        <v>3597</v>
      </c>
    </row>
    <row r="3115" spans="2:6" ht="15" hidden="1" outlineLevel="1">
      <c r="B3115" t="s">
        <v>3598</v>
      </c>
      <c r="C3115" t="s">
        <v>0</v>
      </c>
      <c r="D3115" t="s">
        <v>5</v>
      </c>
      <c r="E3115" s="12">
        <v>12312</v>
      </c>
      <c r="F3115" t="s">
        <v>3598</v>
      </c>
    </row>
    <row r="3116" spans="2:6" ht="15" hidden="1" outlineLevel="1">
      <c r="B3116" t="s">
        <v>3599</v>
      </c>
      <c r="C3116" t="s">
        <v>2</v>
      </c>
      <c r="D3116" t="s">
        <v>58</v>
      </c>
      <c r="E3116" s="12">
        <v>1620</v>
      </c>
      <c r="F3116" t="s">
        <v>3600</v>
      </c>
    </row>
    <row r="3117" spans="2:6" ht="15" hidden="1" outlineLevel="1">
      <c r="B3117" t="s">
        <v>2913</v>
      </c>
      <c r="C3117" t="s">
        <v>2</v>
      </c>
      <c r="D3117" t="s">
        <v>100</v>
      </c>
      <c r="E3117" s="12">
        <v>225096</v>
      </c>
      <c r="F3117" t="s">
        <v>2913</v>
      </c>
    </row>
    <row r="3118" spans="2:6" ht="15" hidden="1" outlineLevel="1">
      <c r="B3118" t="s">
        <v>3601</v>
      </c>
      <c r="C3118" t="s">
        <v>2</v>
      </c>
      <c r="D3118" t="s">
        <v>13</v>
      </c>
      <c r="E3118" s="12">
        <v>682440</v>
      </c>
      <c r="F3118" t="s">
        <v>3601</v>
      </c>
    </row>
    <row r="3119" spans="2:6" ht="15" hidden="1" outlineLevel="1">
      <c r="B3119" t="s">
        <v>3596</v>
      </c>
      <c r="C3119" t="s">
        <v>2</v>
      </c>
      <c r="D3119" t="s">
        <v>13</v>
      </c>
      <c r="E3119" s="12">
        <v>1027080</v>
      </c>
      <c r="F3119" t="s">
        <v>3596</v>
      </c>
    </row>
    <row r="3120" spans="2:6" ht="15" hidden="1" outlineLevel="1">
      <c r="B3120" t="s">
        <v>3598</v>
      </c>
      <c r="C3120" t="s">
        <v>2</v>
      </c>
      <c r="D3120" t="s">
        <v>10</v>
      </c>
      <c r="E3120" s="12">
        <v>494120</v>
      </c>
      <c r="F3120" t="s">
        <v>3598</v>
      </c>
    </row>
    <row r="3121" spans="2:6" ht="15" hidden="1" outlineLevel="1">
      <c r="B3121" t="s">
        <v>3602</v>
      </c>
      <c r="C3121" t="s">
        <v>2</v>
      </c>
      <c r="D3121" t="s">
        <v>380</v>
      </c>
      <c r="E3121" s="12">
        <v>1903261</v>
      </c>
      <c r="F3121" t="s">
        <v>3597</v>
      </c>
    </row>
    <row r="3122" spans="1:5" ht="15" collapsed="1">
      <c r="A3122" t="s">
        <v>1506</v>
      </c>
      <c r="D3122" s="1">
        <f>COUNTA(D3123:D3125)</f>
        <v>3</v>
      </c>
      <c r="E3122" s="11">
        <f>SUM(E3123:E3125)</f>
        <v>5220138</v>
      </c>
    </row>
    <row r="3123" spans="2:6" ht="15" hidden="1" outlineLevel="1">
      <c r="B3123" t="s">
        <v>1507</v>
      </c>
      <c r="C3123" t="s">
        <v>0</v>
      </c>
      <c r="D3123" t="s">
        <v>1</v>
      </c>
      <c r="E3123" s="12">
        <v>2354136</v>
      </c>
      <c r="F3123" t="s">
        <v>1507</v>
      </c>
    </row>
    <row r="3124" spans="2:6" ht="15" hidden="1" outlineLevel="1">
      <c r="B3124" t="s">
        <v>1507</v>
      </c>
      <c r="C3124" t="s">
        <v>2</v>
      </c>
      <c r="D3124" t="s">
        <v>1</v>
      </c>
      <c r="E3124" s="12">
        <v>1753068</v>
      </c>
      <c r="F3124" t="s">
        <v>1507</v>
      </c>
    </row>
    <row r="3125" spans="2:6" ht="15" hidden="1" outlineLevel="1">
      <c r="B3125" t="s">
        <v>1508</v>
      </c>
      <c r="C3125" t="s">
        <v>2</v>
      </c>
      <c r="D3125" t="s">
        <v>5</v>
      </c>
      <c r="E3125" s="12">
        <v>1112934</v>
      </c>
      <c r="F3125" t="s">
        <v>1508</v>
      </c>
    </row>
    <row r="3126" spans="1:5" ht="15" collapsed="1">
      <c r="A3126" t="s">
        <v>3060</v>
      </c>
      <c r="D3126" s="1">
        <f>COUNTA(D3127:D3127)</f>
        <v>1</v>
      </c>
      <c r="E3126" s="17">
        <f>SUM(E3127:E3127)</f>
        <v>5118331</v>
      </c>
    </row>
    <row r="3127" spans="2:9" ht="15" hidden="1" outlineLevel="1">
      <c r="B3127" t="s">
        <v>3061</v>
      </c>
      <c r="C3127" t="s">
        <v>2</v>
      </c>
      <c r="D3127" t="s">
        <v>104</v>
      </c>
      <c r="E3127" s="12">
        <v>5118331</v>
      </c>
      <c r="F3127" t="s">
        <v>4671</v>
      </c>
      <c r="G3127" t="s">
        <v>4672</v>
      </c>
      <c r="H3127" t="s">
        <v>4673</v>
      </c>
      <c r="I3127" t="s">
        <v>3062</v>
      </c>
    </row>
    <row r="3128" spans="1:5" ht="15" collapsed="1">
      <c r="A3128" t="s">
        <v>2081</v>
      </c>
      <c r="D3128" s="1">
        <f>COUNTA(D3129:D3131)</f>
        <v>3</v>
      </c>
      <c r="E3128" s="11">
        <f>SUM(E3129:E3131)</f>
        <v>4818718</v>
      </c>
    </row>
    <row r="3129" spans="2:6" ht="15" hidden="1" outlineLevel="1">
      <c r="B3129" t="s">
        <v>2082</v>
      </c>
      <c r="C3129" t="s">
        <v>0</v>
      </c>
      <c r="D3129" t="s">
        <v>118</v>
      </c>
      <c r="E3129" s="12">
        <v>716378</v>
      </c>
      <c r="F3129" t="s">
        <v>2083</v>
      </c>
    </row>
    <row r="3130" spans="2:11" ht="15" hidden="1" outlineLevel="1">
      <c r="B3130" t="s">
        <v>2084</v>
      </c>
      <c r="C3130" t="s">
        <v>0</v>
      </c>
      <c r="D3130" t="s">
        <v>104</v>
      </c>
      <c r="E3130" s="12">
        <v>4085276</v>
      </c>
      <c r="F3130" t="s">
        <v>4417</v>
      </c>
      <c r="G3130" t="s">
        <v>4418</v>
      </c>
      <c r="H3130" t="s">
        <v>4419</v>
      </c>
      <c r="I3130" t="s">
        <v>4420</v>
      </c>
      <c r="J3130" t="s">
        <v>4421</v>
      </c>
      <c r="K3130" t="s">
        <v>2085</v>
      </c>
    </row>
    <row r="3131" spans="2:5" ht="15" hidden="1" outlineLevel="1">
      <c r="B3131" t="s">
        <v>2086</v>
      </c>
      <c r="C3131" t="s">
        <v>0</v>
      </c>
      <c r="D3131" t="s">
        <v>13</v>
      </c>
      <c r="E3131" s="12">
        <v>17064</v>
      </c>
    </row>
    <row r="3132" spans="1:5" ht="15" collapsed="1">
      <c r="A3132" t="s">
        <v>3021</v>
      </c>
      <c r="D3132" s="1">
        <f>COUNTA(D3133:D3137)</f>
        <v>5</v>
      </c>
      <c r="E3132" s="11">
        <f>SUM(E3133:E3137)</f>
        <v>4727966</v>
      </c>
    </row>
    <row r="3133" spans="2:5" ht="15" hidden="1" outlineLevel="1">
      <c r="B3133" t="s">
        <v>3022</v>
      </c>
      <c r="C3133" t="s">
        <v>0</v>
      </c>
      <c r="D3133" t="s">
        <v>5</v>
      </c>
      <c r="E3133" s="12">
        <v>849852</v>
      </c>
    </row>
    <row r="3134" spans="2:9" ht="15" hidden="1" outlineLevel="1">
      <c r="B3134" t="s">
        <v>3023</v>
      </c>
      <c r="C3134" t="s">
        <v>0</v>
      </c>
      <c r="D3134" t="s">
        <v>104</v>
      </c>
      <c r="E3134" s="12">
        <v>2991807</v>
      </c>
      <c r="F3134" t="s">
        <v>4852</v>
      </c>
      <c r="G3134" t="s">
        <v>4853</v>
      </c>
      <c r="H3134" t="s">
        <v>4854</v>
      </c>
      <c r="I3134" t="s">
        <v>3024</v>
      </c>
    </row>
    <row r="3135" spans="2:6" ht="15" hidden="1" outlineLevel="1">
      <c r="B3135" t="s">
        <v>3025</v>
      </c>
      <c r="C3135" t="s">
        <v>2</v>
      </c>
      <c r="D3135" t="s">
        <v>1</v>
      </c>
      <c r="E3135" s="12">
        <v>416910</v>
      </c>
      <c r="F3135" t="s">
        <v>3025</v>
      </c>
    </row>
    <row r="3136" spans="2:5" ht="15" hidden="1" outlineLevel="1">
      <c r="B3136" t="s">
        <v>3026</v>
      </c>
      <c r="C3136" t="s">
        <v>2</v>
      </c>
      <c r="D3136" t="s">
        <v>16</v>
      </c>
      <c r="E3136" s="12">
        <v>358701</v>
      </c>
    </row>
    <row r="3137" spans="2:6" ht="15" hidden="1" outlineLevel="1">
      <c r="B3137" t="s">
        <v>3027</v>
      </c>
      <c r="C3137" t="s">
        <v>2</v>
      </c>
      <c r="D3137" t="s">
        <v>278</v>
      </c>
      <c r="E3137" s="12">
        <v>110696</v>
      </c>
      <c r="F3137" t="s">
        <v>3028</v>
      </c>
    </row>
    <row r="3138" spans="1:5" ht="15" collapsed="1">
      <c r="A3138" t="s">
        <v>3457</v>
      </c>
      <c r="D3138" s="1">
        <f>COUNTA(D3139:D3143)</f>
        <v>5</v>
      </c>
      <c r="E3138" s="11">
        <f>SUM(E3139:E3143)</f>
        <v>4689098</v>
      </c>
    </row>
    <row r="3139" spans="2:6" ht="15" hidden="1" outlineLevel="1">
      <c r="B3139" t="s">
        <v>3458</v>
      </c>
      <c r="C3139" t="s">
        <v>0</v>
      </c>
      <c r="D3139" t="s">
        <v>5</v>
      </c>
      <c r="E3139" s="12">
        <v>478336</v>
      </c>
      <c r="F3139" t="s">
        <v>3458</v>
      </c>
    </row>
    <row r="3140" spans="2:6" ht="15" hidden="1" outlineLevel="1">
      <c r="B3140" t="s">
        <v>3459</v>
      </c>
      <c r="C3140" t="s">
        <v>0</v>
      </c>
      <c r="D3140" t="s">
        <v>219</v>
      </c>
      <c r="E3140" s="12">
        <v>6900</v>
      </c>
      <c r="F3140" t="s">
        <v>3459</v>
      </c>
    </row>
    <row r="3141" spans="2:6" ht="15" hidden="1" outlineLevel="1">
      <c r="B3141" t="s">
        <v>3460</v>
      </c>
      <c r="C3141" t="s">
        <v>2</v>
      </c>
      <c r="D3141" t="s">
        <v>16</v>
      </c>
      <c r="E3141" s="12">
        <v>4135768</v>
      </c>
      <c r="F3141" t="s">
        <v>3460</v>
      </c>
    </row>
    <row r="3142" spans="2:6" ht="15" hidden="1" outlineLevel="1">
      <c r="B3142" t="s">
        <v>3461</v>
      </c>
      <c r="C3142" t="s">
        <v>2</v>
      </c>
      <c r="D3142" t="s">
        <v>5</v>
      </c>
      <c r="E3142" s="12">
        <v>2106</v>
      </c>
      <c r="F3142" t="s">
        <v>3461</v>
      </c>
    </row>
    <row r="3143" spans="2:6" ht="15" hidden="1" outlineLevel="1">
      <c r="B3143" t="s">
        <v>3462</v>
      </c>
      <c r="C3143" t="s">
        <v>2</v>
      </c>
      <c r="D3143" t="s">
        <v>16</v>
      </c>
      <c r="E3143" s="12">
        <v>65988</v>
      </c>
      <c r="F3143" t="s">
        <v>3462</v>
      </c>
    </row>
    <row r="3144" spans="1:5" ht="15" collapsed="1">
      <c r="A3144" t="s">
        <v>3848</v>
      </c>
      <c r="D3144" s="1">
        <f>COUNTA(D3145:D3151)</f>
        <v>7</v>
      </c>
      <c r="E3144" s="11">
        <f>SUM(E3145:E3151)</f>
        <v>4626771</v>
      </c>
    </row>
    <row r="3145" spans="2:6" ht="15" hidden="1" outlineLevel="1">
      <c r="B3145" t="s">
        <v>3849</v>
      </c>
      <c r="C3145" t="s">
        <v>0</v>
      </c>
      <c r="D3145" t="s">
        <v>16</v>
      </c>
      <c r="E3145" s="12">
        <v>321222</v>
      </c>
      <c r="F3145" t="s">
        <v>3849</v>
      </c>
    </row>
    <row r="3146" spans="2:6" ht="15" hidden="1" outlineLevel="1">
      <c r="B3146" t="s">
        <v>3850</v>
      </c>
      <c r="C3146" t="s">
        <v>0</v>
      </c>
      <c r="D3146" t="s">
        <v>47</v>
      </c>
      <c r="E3146" s="12">
        <v>674245</v>
      </c>
      <c r="F3146" t="s">
        <v>3850</v>
      </c>
    </row>
    <row r="3147" spans="2:6" ht="15" hidden="1" outlineLevel="1">
      <c r="B3147" t="s">
        <v>3851</v>
      </c>
      <c r="C3147" t="s">
        <v>0</v>
      </c>
      <c r="D3147" t="s">
        <v>146</v>
      </c>
      <c r="E3147" s="12">
        <v>2270452</v>
      </c>
      <c r="F3147" t="s">
        <v>3851</v>
      </c>
    </row>
    <row r="3148" spans="2:7" ht="15" hidden="1" outlineLevel="1">
      <c r="B3148" t="s">
        <v>3852</v>
      </c>
      <c r="C3148" t="s">
        <v>0</v>
      </c>
      <c r="D3148" t="s">
        <v>104</v>
      </c>
      <c r="E3148" s="12">
        <v>1134</v>
      </c>
      <c r="F3148" t="s">
        <v>4760</v>
      </c>
      <c r="G3148" t="s">
        <v>3577</v>
      </c>
    </row>
    <row r="3149" spans="2:6" ht="15" hidden="1" outlineLevel="1">
      <c r="B3149" t="s">
        <v>3849</v>
      </c>
      <c r="C3149" t="s">
        <v>2</v>
      </c>
      <c r="D3149" t="s">
        <v>2916</v>
      </c>
      <c r="E3149" s="12">
        <v>210838</v>
      </c>
      <c r="F3149" t="s">
        <v>3849</v>
      </c>
    </row>
    <row r="3150" spans="2:6" ht="15" hidden="1" outlineLevel="1">
      <c r="B3150" t="s">
        <v>3851</v>
      </c>
      <c r="C3150" t="s">
        <v>2</v>
      </c>
      <c r="D3150" t="s">
        <v>308</v>
      </c>
      <c r="E3150" s="12">
        <v>692928</v>
      </c>
      <c r="F3150" t="s">
        <v>3851</v>
      </c>
    </row>
    <row r="3151" spans="2:6" ht="15" hidden="1" outlineLevel="1">
      <c r="B3151" t="s">
        <v>3853</v>
      </c>
      <c r="C3151" t="s">
        <v>2</v>
      </c>
      <c r="D3151" t="s">
        <v>419</v>
      </c>
      <c r="E3151" s="12">
        <v>455952</v>
      </c>
      <c r="F3151" t="s">
        <v>3853</v>
      </c>
    </row>
    <row r="3152" spans="1:5" ht="15" collapsed="1">
      <c r="A3152" t="s">
        <v>3029</v>
      </c>
      <c r="D3152" s="1">
        <f>COUNTA(D3153:D3153)</f>
        <v>1</v>
      </c>
      <c r="E3152" s="17">
        <f>SUM(E3153:E3153)</f>
        <v>4608128</v>
      </c>
    </row>
    <row r="3153" spans="2:6" ht="15" hidden="1" outlineLevel="1">
      <c r="B3153" t="s">
        <v>3030</v>
      </c>
      <c r="C3153" t="s">
        <v>0</v>
      </c>
      <c r="D3153" t="s">
        <v>10</v>
      </c>
      <c r="E3153" s="12">
        <v>4608128</v>
      </c>
      <c r="F3153" t="s">
        <v>3031</v>
      </c>
    </row>
    <row r="3154" spans="1:5" ht="15" collapsed="1">
      <c r="A3154" t="s">
        <v>3042</v>
      </c>
      <c r="D3154" s="1">
        <f>COUNTA(D3155:D3158)</f>
        <v>4</v>
      </c>
      <c r="E3154" s="11">
        <f>SUM(E3155:E3158)</f>
        <v>4607712</v>
      </c>
    </row>
    <row r="3155" spans="2:6" ht="15" hidden="1" outlineLevel="1">
      <c r="B3155" t="s">
        <v>3043</v>
      </c>
      <c r="C3155" t="s">
        <v>0</v>
      </c>
      <c r="D3155" t="s">
        <v>1</v>
      </c>
      <c r="E3155" s="12">
        <v>30744</v>
      </c>
      <c r="F3155" t="s">
        <v>3044</v>
      </c>
    </row>
    <row r="3156" spans="2:6" ht="15" hidden="1" outlineLevel="1">
      <c r="B3156" t="s">
        <v>3045</v>
      </c>
      <c r="C3156" t="s">
        <v>0</v>
      </c>
      <c r="D3156" t="s">
        <v>278</v>
      </c>
      <c r="E3156" s="12">
        <v>2177872</v>
      </c>
      <c r="F3156" t="s">
        <v>3045</v>
      </c>
    </row>
    <row r="3157" spans="2:6" ht="15" hidden="1" outlineLevel="1">
      <c r="B3157" t="s">
        <v>3046</v>
      </c>
      <c r="C3157" t="s">
        <v>0</v>
      </c>
      <c r="D3157" t="s">
        <v>1</v>
      </c>
      <c r="E3157" s="12">
        <v>8321</v>
      </c>
      <c r="F3157" t="s">
        <v>3046</v>
      </c>
    </row>
    <row r="3158" spans="2:6" ht="15" hidden="1" outlineLevel="1">
      <c r="B3158" t="s">
        <v>3047</v>
      </c>
      <c r="C3158" t="s">
        <v>0</v>
      </c>
      <c r="D3158" t="s">
        <v>13</v>
      </c>
      <c r="E3158" s="12">
        <v>2390775</v>
      </c>
      <c r="F3158" t="s">
        <v>3047</v>
      </c>
    </row>
    <row r="3159" spans="1:5" ht="15" collapsed="1">
      <c r="A3159" t="s">
        <v>2662</v>
      </c>
      <c r="D3159" s="1">
        <f>COUNTA(D3160:D3162)</f>
        <v>3</v>
      </c>
      <c r="E3159" s="11">
        <f>SUM(E3160:E3162)</f>
        <v>4556456</v>
      </c>
    </row>
    <row r="3160" spans="2:5" ht="15" hidden="1" outlineLevel="1">
      <c r="B3160" t="s">
        <v>2663</v>
      </c>
      <c r="C3160" t="s">
        <v>0</v>
      </c>
      <c r="D3160" t="s">
        <v>5</v>
      </c>
      <c r="E3160" s="12">
        <v>2416295</v>
      </c>
    </row>
    <row r="3161" spans="2:6" ht="15" hidden="1" outlineLevel="1">
      <c r="B3161" t="s">
        <v>2663</v>
      </c>
      <c r="C3161" t="s">
        <v>2</v>
      </c>
      <c r="D3161" t="s">
        <v>100</v>
      </c>
      <c r="E3161" s="12">
        <v>1676355</v>
      </c>
      <c r="F3161" t="s">
        <v>2663</v>
      </c>
    </row>
    <row r="3162" spans="2:6" ht="15" hidden="1" outlineLevel="1">
      <c r="B3162" t="s">
        <v>2664</v>
      </c>
      <c r="C3162" t="s">
        <v>2</v>
      </c>
      <c r="D3162" t="s">
        <v>380</v>
      </c>
      <c r="E3162" s="12">
        <v>463806</v>
      </c>
      <c r="F3162" t="s">
        <v>2664</v>
      </c>
    </row>
    <row r="3163" spans="1:5" ht="15" collapsed="1">
      <c r="A3163" t="s">
        <v>1525</v>
      </c>
      <c r="D3163" s="1">
        <f>COUNTA(D3164:D3165)</f>
        <v>2</v>
      </c>
      <c r="E3163" s="17">
        <f>SUM(E3164:E3165)</f>
        <v>4240050</v>
      </c>
    </row>
    <row r="3164" spans="2:17" ht="15" hidden="1" outlineLevel="1">
      <c r="B3164" t="s">
        <v>1526</v>
      </c>
      <c r="C3164" t="s">
        <v>0</v>
      </c>
      <c r="D3164" t="s">
        <v>104</v>
      </c>
      <c r="E3164" s="12">
        <v>4202880</v>
      </c>
      <c r="F3164" t="s">
        <v>4220</v>
      </c>
      <c r="G3164" t="s">
        <v>4221</v>
      </c>
      <c r="H3164" t="s">
        <v>4222</v>
      </c>
      <c r="I3164" t="s">
        <v>4223</v>
      </c>
      <c r="J3164" t="s">
        <v>4224</v>
      </c>
      <c r="K3164" t="s">
        <v>4225</v>
      </c>
      <c r="L3164" t="s">
        <v>4226</v>
      </c>
      <c r="M3164" t="s">
        <v>4227</v>
      </c>
      <c r="N3164" t="s">
        <v>4228</v>
      </c>
      <c r="O3164" t="s">
        <v>4229</v>
      </c>
      <c r="P3164" t="s">
        <v>4230</v>
      </c>
      <c r="Q3164" t="s">
        <v>1527</v>
      </c>
    </row>
    <row r="3165" spans="2:6" ht="15" hidden="1" outlineLevel="1">
      <c r="B3165" t="s">
        <v>1528</v>
      </c>
      <c r="C3165" t="s">
        <v>2</v>
      </c>
      <c r="D3165" t="s">
        <v>13</v>
      </c>
      <c r="E3165" s="12">
        <v>37170</v>
      </c>
      <c r="F3165" t="s">
        <v>1528</v>
      </c>
    </row>
    <row r="3166" spans="1:5" ht="15" collapsed="1">
      <c r="A3166" t="s">
        <v>2971</v>
      </c>
      <c r="D3166" s="1">
        <f>COUNTA(D3167:D3171)</f>
        <v>5</v>
      </c>
      <c r="E3166" s="11">
        <f>SUM(E3167:E3171)</f>
        <v>4178981</v>
      </c>
    </row>
    <row r="3167" spans="2:6" ht="15" hidden="1" outlineLevel="1">
      <c r="B3167" t="s">
        <v>2972</v>
      </c>
      <c r="C3167" t="s">
        <v>0</v>
      </c>
      <c r="D3167" t="s">
        <v>16</v>
      </c>
      <c r="E3167" s="12">
        <v>51480</v>
      </c>
      <c r="F3167" t="s">
        <v>2972</v>
      </c>
    </row>
    <row r="3168" spans="2:6" ht="15" hidden="1" outlineLevel="1">
      <c r="B3168" t="s">
        <v>2973</v>
      </c>
      <c r="C3168" t="s">
        <v>0</v>
      </c>
      <c r="D3168" t="s">
        <v>23</v>
      </c>
      <c r="E3168" s="12">
        <v>35424</v>
      </c>
      <c r="F3168" t="s">
        <v>2973</v>
      </c>
    </row>
    <row r="3169" spans="2:6" ht="15" hidden="1" outlineLevel="1">
      <c r="B3169" t="s">
        <v>2972</v>
      </c>
      <c r="C3169" t="s">
        <v>2</v>
      </c>
      <c r="D3169" t="s">
        <v>16</v>
      </c>
      <c r="E3169" s="12">
        <v>2817480</v>
      </c>
      <c r="F3169" t="s">
        <v>2972</v>
      </c>
    </row>
    <row r="3170" spans="2:5" ht="15" hidden="1" outlineLevel="1">
      <c r="B3170" t="s">
        <v>2973</v>
      </c>
      <c r="C3170" t="s">
        <v>2</v>
      </c>
      <c r="D3170" t="s">
        <v>1</v>
      </c>
      <c r="E3170" s="12">
        <v>1195173</v>
      </c>
    </row>
    <row r="3171" spans="2:7" ht="15" hidden="1" outlineLevel="1">
      <c r="B3171" t="s">
        <v>2974</v>
      </c>
      <c r="C3171" t="s">
        <v>2</v>
      </c>
      <c r="D3171" t="s">
        <v>104</v>
      </c>
      <c r="E3171" s="12">
        <v>79424</v>
      </c>
      <c r="F3171" t="s">
        <v>4639</v>
      </c>
      <c r="G3171" t="s">
        <v>2975</v>
      </c>
    </row>
    <row r="3172" spans="1:5" ht="15" collapsed="1">
      <c r="A3172" t="s">
        <v>3463</v>
      </c>
      <c r="D3172" s="1">
        <f>COUNTA(D3173:D3173)</f>
        <v>1</v>
      </c>
      <c r="E3172" s="17">
        <f>SUM(E3173:E3173)</f>
        <v>4121650</v>
      </c>
    </row>
    <row r="3173" spans="2:6" ht="15" hidden="1" outlineLevel="1">
      <c r="B3173" t="s">
        <v>3464</v>
      </c>
      <c r="C3173" t="s">
        <v>0</v>
      </c>
      <c r="D3173" t="s">
        <v>100</v>
      </c>
      <c r="E3173" s="12">
        <v>4121650</v>
      </c>
      <c r="F3173" t="s">
        <v>2915</v>
      </c>
    </row>
    <row r="3174" spans="1:5" ht="15" collapsed="1">
      <c r="A3174" t="s">
        <v>1890</v>
      </c>
      <c r="D3174" s="1">
        <f>COUNTA(D3175:D3176)</f>
        <v>2</v>
      </c>
      <c r="E3174" s="17">
        <f>SUM(E3175:E3176)</f>
        <v>3960804</v>
      </c>
    </row>
    <row r="3175" spans="2:6" ht="15" hidden="1" outlineLevel="1">
      <c r="B3175" t="s">
        <v>1891</v>
      </c>
      <c r="C3175" t="s">
        <v>0</v>
      </c>
      <c r="D3175" t="s">
        <v>16</v>
      </c>
      <c r="E3175" s="12">
        <v>99072</v>
      </c>
      <c r="F3175" t="s">
        <v>1891</v>
      </c>
    </row>
    <row r="3176" spans="2:6" ht="15" hidden="1" outlineLevel="1">
      <c r="B3176" t="s">
        <v>1891</v>
      </c>
      <c r="C3176" t="s">
        <v>2</v>
      </c>
      <c r="D3176" t="s">
        <v>5</v>
      </c>
      <c r="E3176" s="12">
        <v>3861732</v>
      </c>
      <c r="F3176" t="s">
        <v>1891</v>
      </c>
    </row>
    <row r="3177" spans="1:5" ht="15" collapsed="1">
      <c r="A3177" t="s">
        <v>2042</v>
      </c>
      <c r="D3177" s="1">
        <f>COUNTA(D3178:D3179)</f>
        <v>2</v>
      </c>
      <c r="E3177" s="17">
        <f>SUM(E3178:E3179)</f>
        <v>3903984</v>
      </c>
    </row>
    <row r="3178" spans="2:6" ht="15" hidden="1" outlineLevel="1">
      <c r="B3178" t="s">
        <v>2043</v>
      </c>
      <c r="C3178" t="s">
        <v>2</v>
      </c>
      <c r="D3178" t="s">
        <v>219</v>
      </c>
      <c r="E3178" s="12">
        <v>6264</v>
      </c>
      <c r="F3178" t="s">
        <v>2043</v>
      </c>
    </row>
    <row r="3179" spans="2:6" ht="15" hidden="1" outlineLevel="1">
      <c r="B3179" t="s">
        <v>2044</v>
      </c>
      <c r="C3179" t="s">
        <v>2</v>
      </c>
      <c r="D3179" t="s">
        <v>1</v>
      </c>
      <c r="E3179" s="12">
        <v>3897720</v>
      </c>
      <c r="F3179" t="s">
        <v>2045</v>
      </c>
    </row>
    <row r="3180" spans="1:5" ht="15" collapsed="1">
      <c r="A3180" t="s">
        <v>2495</v>
      </c>
      <c r="D3180" s="1">
        <f>COUNTA(D3181:D3185)</f>
        <v>5</v>
      </c>
      <c r="E3180" s="11">
        <f>SUM(E3181:E3185)</f>
        <v>3701597</v>
      </c>
    </row>
    <row r="3181" spans="2:7" ht="15" hidden="1" outlineLevel="1">
      <c r="B3181" t="s">
        <v>2496</v>
      </c>
      <c r="C3181" t="s">
        <v>0</v>
      </c>
      <c r="D3181" t="s">
        <v>7</v>
      </c>
      <c r="E3181" s="12">
        <v>1015014</v>
      </c>
      <c r="F3181" t="s">
        <v>4498</v>
      </c>
      <c r="G3181" t="s">
        <v>2497</v>
      </c>
    </row>
    <row r="3182" spans="2:6" ht="15" hidden="1" outlineLevel="1">
      <c r="B3182" t="s">
        <v>2498</v>
      </c>
      <c r="C3182" t="s">
        <v>0</v>
      </c>
      <c r="D3182" t="s">
        <v>13</v>
      </c>
      <c r="E3182" s="12">
        <v>343285</v>
      </c>
      <c r="F3182" t="s">
        <v>2498</v>
      </c>
    </row>
    <row r="3183" spans="2:6" ht="15" hidden="1" outlineLevel="1">
      <c r="B3183" t="s">
        <v>2499</v>
      </c>
      <c r="C3183" t="s">
        <v>0</v>
      </c>
      <c r="D3183" t="s">
        <v>5</v>
      </c>
      <c r="E3183" s="12">
        <v>833257</v>
      </c>
      <c r="F3183" t="s">
        <v>2499</v>
      </c>
    </row>
    <row r="3184" spans="2:6" ht="15" hidden="1" outlineLevel="1">
      <c r="B3184" t="s">
        <v>2500</v>
      </c>
      <c r="C3184" t="s">
        <v>2</v>
      </c>
      <c r="D3184" t="s">
        <v>13</v>
      </c>
      <c r="E3184" s="12">
        <v>205779</v>
      </c>
      <c r="F3184" t="s">
        <v>2501</v>
      </c>
    </row>
    <row r="3185" spans="2:5" ht="15" hidden="1" outlineLevel="1">
      <c r="B3185" t="s">
        <v>2497</v>
      </c>
      <c r="C3185" t="s">
        <v>2</v>
      </c>
      <c r="D3185" t="s">
        <v>13</v>
      </c>
      <c r="E3185" s="12">
        <v>1304262</v>
      </c>
    </row>
    <row r="3186" spans="1:5" ht="15" collapsed="1">
      <c r="A3186" t="s">
        <v>2345</v>
      </c>
      <c r="D3186" s="1">
        <f>COUNTA(D3187:D3194)</f>
        <v>8</v>
      </c>
      <c r="E3186" s="11">
        <f>SUM(E3187:E3194)</f>
        <v>3639371</v>
      </c>
    </row>
    <row r="3187" spans="2:6" ht="15" hidden="1" outlineLevel="1">
      <c r="B3187" t="s">
        <v>2346</v>
      </c>
      <c r="C3187" t="s">
        <v>0</v>
      </c>
      <c r="D3187" t="s">
        <v>47</v>
      </c>
      <c r="E3187" s="12">
        <v>75905</v>
      </c>
      <c r="F3187" t="s">
        <v>2346</v>
      </c>
    </row>
    <row r="3188" spans="2:6" ht="15" hidden="1" outlineLevel="1">
      <c r="B3188" t="s">
        <v>2347</v>
      </c>
      <c r="C3188" t="s">
        <v>0</v>
      </c>
      <c r="D3188" t="s">
        <v>268</v>
      </c>
      <c r="E3188" s="12">
        <v>40356</v>
      </c>
      <c r="F3188" t="s">
        <v>2347</v>
      </c>
    </row>
    <row r="3189" spans="2:6" ht="15" hidden="1" outlineLevel="1">
      <c r="B3189" t="s">
        <v>2346</v>
      </c>
      <c r="C3189" t="s">
        <v>2</v>
      </c>
      <c r="D3189" t="s">
        <v>1</v>
      </c>
      <c r="E3189" s="12">
        <v>467208</v>
      </c>
      <c r="F3189" t="s">
        <v>2346</v>
      </c>
    </row>
    <row r="3190" spans="2:6" ht="15" hidden="1" outlineLevel="1">
      <c r="B3190" t="s">
        <v>2348</v>
      </c>
      <c r="C3190" t="s">
        <v>2</v>
      </c>
      <c r="D3190" t="s">
        <v>58</v>
      </c>
      <c r="E3190" s="12">
        <v>971040</v>
      </c>
      <c r="F3190" t="s">
        <v>2348</v>
      </c>
    </row>
    <row r="3191" spans="2:6" ht="15" hidden="1" outlineLevel="1">
      <c r="B3191" t="s">
        <v>2347</v>
      </c>
      <c r="C3191" t="s">
        <v>2</v>
      </c>
      <c r="D3191" t="s">
        <v>268</v>
      </c>
      <c r="E3191" s="12">
        <v>12045</v>
      </c>
      <c r="F3191" t="s">
        <v>2347</v>
      </c>
    </row>
    <row r="3192" spans="2:6" ht="15" hidden="1" outlineLevel="1">
      <c r="B3192" t="s">
        <v>2349</v>
      </c>
      <c r="C3192" t="s">
        <v>2</v>
      </c>
      <c r="D3192" t="s">
        <v>1</v>
      </c>
      <c r="E3192" s="12">
        <v>678888</v>
      </c>
      <c r="F3192" t="s">
        <v>2349</v>
      </c>
    </row>
    <row r="3193" spans="2:6" ht="15" hidden="1" outlineLevel="1">
      <c r="B3193" t="s">
        <v>2350</v>
      </c>
      <c r="C3193" t="s">
        <v>2</v>
      </c>
      <c r="D3193" t="s">
        <v>380</v>
      </c>
      <c r="E3193" s="12">
        <v>1217199</v>
      </c>
      <c r="F3193" t="s">
        <v>2350</v>
      </c>
    </row>
    <row r="3194" spans="2:6" ht="15" hidden="1" outlineLevel="1">
      <c r="B3194" t="s">
        <v>2351</v>
      </c>
      <c r="C3194" t="s">
        <v>2</v>
      </c>
      <c r="D3194" t="s">
        <v>16</v>
      </c>
      <c r="E3194" s="12">
        <v>176730</v>
      </c>
      <c r="F3194" t="s">
        <v>2352</v>
      </c>
    </row>
    <row r="3195" spans="1:5" ht="15" collapsed="1">
      <c r="A3195" t="s">
        <v>3038</v>
      </c>
      <c r="D3195" s="1">
        <f>COUNTA(D3196:D3198)</f>
        <v>3</v>
      </c>
      <c r="E3195" s="11">
        <f>SUM(E3196:E3198)</f>
        <v>3582826</v>
      </c>
    </row>
    <row r="3196" spans="2:6" ht="15" hidden="1" outlineLevel="1">
      <c r="B3196" t="s">
        <v>3039</v>
      </c>
      <c r="C3196" t="s">
        <v>0</v>
      </c>
      <c r="D3196" t="s">
        <v>100</v>
      </c>
      <c r="E3196" s="12">
        <v>3551292</v>
      </c>
      <c r="F3196" t="s">
        <v>3039</v>
      </c>
    </row>
    <row r="3197" spans="2:6" ht="15" hidden="1" outlineLevel="1">
      <c r="B3197" t="s">
        <v>3040</v>
      </c>
      <c r="C3197" t="s">
        <v>2</v>
      </c>
      <c r="D3197" t="s">
        <v>39</v>
      </c>
      <c r="E3197" s="12">
        <v>27354</v>
      </c>
      <c r="F3197" t="s">
        <v>3040</v>
      </c>
    </row>
    <row r="3198" spans="2:6" ht="15" hidden="1" outlineLevel="1">
      <c r="B3198" t="s">
        <v>3041</v>
      </c>
      <c r="C3198" t="s">
        <v>2</v>
      </c>
      <c r="D3198" t="s">
        <v>118</v>
      </c>
      <c r="E3198" s="12">
        <v>4180</v>
      </c>
      <c r="F3198" t="s">
        <v>3041</v>
      </c>
    </row>
    <row r="3199" spans="1:5" ht="15" collapsed="1">
      <c r="A3199" t="s">
        <v>2905</v>
      </c>
      <c r="D3199" s="1">
        <f>COUNTA(D3200:D3202)</f>
        <v>3</v>
      </c>
      <c r="E3199" s="11">
        <f>SUM(E3200:E3202)</f>
        <v>3456344</v>
      </c>
    </row>
    <row r="3200" spans="2:10" ht="15" hidden="1" outlineLevel="1">
      <c r="B3200" t="s">
        <v>2906</v>
      </c>
      <c r="C3200" t="s">
        <v>0</v>
      </c>
      <c r="D3200" t="s">
        <v>104</v>
      </c>
      <c r="E3200" s="12">
        <v>3095810</v>
      </c>
      <c r="F3200" t="s">
        <v>4624</v>
      </c>
      <c r="G3200" t="s">
        <v>4625</v>
      </c>
      <c r="H3200" t="s">
        <v>4626</v>
      </c>
      <c r="I3200" t="s">
        <v>4627</v>
      </c>
      <c r="J3200" t="s">
        <v>2907</v>
      </c>
    </row>
    <row r="3201" spans="2:6" ht="15" hidden="1" outlineLevel="1">
      <c r="B3201" t="s">
        <v>2906</v>
      </c>
      <c r="C3201" t="s">
        <v>2</v>
      </c>
      <c r="D3201" t="s">
        <v>23</v>
      </c>
      <c r="E3201" s="12">
        <v>156638</v>
      </c>
      <c r="F3201" t="s">
        <v>2907</v>
      </c>
    </row>
    <row r="3202" spans="2:6" ht="15" hidden="1" outlineLevel="1">
      <c r="B3202" t="s">
        <v>2908</v>
      </c>
      <c r="C3202" t="s">
        <v>2</v>
      </c>
      <c r="D3202" t="s">
        <v>1</v>
      </c>
      <c r="E3202" s="12">
        <v>203896</v>
      </c>
      <c r="F3202" t="s">
        <v>2909</v>
      </c>
    </row>
    <row r="3203" spans="1:5" ht="15" collapsed="1">
      <c r="A3203" t="s">
        <v>2527</v>
      </c>
      <c r="D3203" s="1">
        <f>COUNTA(D3204:D3211)</f>
        <v>8</v>
      </c>
      <c r="E3203" s="11">
        <f>SUM(E3204:E3211)</f>
        <v>3436115</v>
      </c>
    </row>
    <row r="3204" spans="2:5" ht="15" hidden="1" outlineLevel="1">
      <c r="B3204" t="s">
        <v>2528</v>
      </c>
      <c r="C3204" t="s">
        <v>0</v>
      </c>
      <c r="D3204" t="s">
        <v>999</v>
      </c>
      <c r="E3204" s="12">
        <v>853461</v>
      </c>
    </row>
    <row r="3205" spans="2:5" ht="15" hidden="1" outlineLevel="1">
      <c r="B3205" t="s">
        <v>2529</v>
      </c>
      <c r="C3205" t="s">
        <v>0</v>
      </c>
      <c r="D3205" t="s">
        <v>1</v>
      </c>
      <c r="E3205" s="12">
        <v>12348</v>
      </c>
    </row>
    <row r="3206" spans="2:5" ht="15" hidden="1" outlineLevel="1">
      <c r="B3206" t="s">
        <v>2530</v>
      </c>
      <c r="C3206" t="s">
        <v>0</v>
      </c>
      <c r="D3206" t="s">
        <v>1</v>
      </c>
      <c r="E3206" s="12">
        <v>160132</v>
      </c>
    </row>
    <row r="3207" spans="2:6" ht="15" hidden="1" outlineLevel="1">
      <c r="B3207" t="s">
        <v>2531</v>
      </c>
      <c r="C3207" t="s">
        <v>0</v>
      </c>
      <c r="D3207" t="s">
        <v>1</v>
      </c>
      <c r="E3207" s="12">
        <v>13608</v>
      </c>
      <c r="F3207" t="s">
        <v>2531</v>
      </c>
    </row>
    <row r="3208" spans="2:6" ht="15" hidden="1" outlineLevel="1">
      <c r="B3208" t="s">
        <v>2532</v>
      </c>
      <c r="C3208" t="s">
        <v>0</v>
      </c>
      <c r="D3208" t="s">
        <v>16</v>
      </c>
      <c r="E3208" s="12">
        <v>37674</v>
      </c>
      <c r="F3208" t="s">
        <v>2532</v>
      </c>
    </row>
    <row r="3209" spans="2:5" ht="15" hidden="1" outlineLevel="1">
      <c r="B3209" t="s">
        <v>2533</v>
      </c>
      <c r="C3209" t="s">
        <v>2</v>
      </c>
      <c r="D3209" t="s">
        <v>58</v>
      </c>
      <c r="E3209" s="12">
        <v>1127906</v>
      </c>
    </row>
    <row r="3210" spans="2:5" ht="15" hidden="1" outlineLevel="1">
      <c r="B3210" t="s">
        <v>2529</v>
      </c>
      <c r="C3210" t="s">
        <v>2</v>
      </c>
      <c r="D3210" t="s">
        <v>1</v>
      </c>
      <c r="E3210" s="12">
        <v>296258</v>
      </c>
    </row>
    <row r="3211" spans="2:5" ht="15" hidden="1" outlineLevel="1">
      <c r="B3211" t="s">
        <v>2530</v>
      </c>
      <c r="C3211" t="s">
        <v>2</v>
      </c>
      <c r="D3211" t="s">
        <v>1</v>
      </c>
      <c r="E3211" s="12">
        <v>934728</v>
      </c>
    </row>
    <row r="3212" spans="1:5" ht="15" collapsed="1">
      <c r="A3212" t="s">
        <v>2968</v>
      </c>
      <c r="D3212" s="1">
        <f>COUNTA(D3213:D3214)</f>
        <v>2</v>
      </c>
      <c r="E3212" s="17">
        <f>SUM(E3213:E3214)</f>
        <v>3260574</v>
      </c>
    </row>
    <row r="3213" spans="2:5" ht="15" hidden="1" outlineLevel="1">
      <c r="B3213" t="s">
        <v>2969</v>
      </c>
      <c r="C3213" t="s">
        <v>0</v>
      </c>
      <c r="D3213" t="s">
        <v>23</v>
      </c>
      <c r="E3213" s="12">
        <v>77736</v>
      </c>
    </row>
    <row r="3214" spans="2:6" ht="15" hidden="1" outlineLevel="1">
      <c r="B3214" t="s">
        <v>2970</v>
      </c>
      <c r="C3214" t="s">
        <v>2</v>
      </c>
      <c r="D3214" t="s">
        <v>5</v>
      </c>
      <c r="E3214" s="12">
        <v>3182838</v>
      </c>
      <c r="F3214" t="s">
        <v>2970</v>
      </c>
    </row>
    <row r="3215" spans="1:5" ht="15" collapsed="1">
      <c r="A3215" t="s">
        <v>2580</v>
      </c>
      <c r="D3215" s="1">
        <f>COUNTA(D3216:D3218)</f>
        <v>3</v>
      </c>
      <c r="E3215" s="11">
        <f>SUM(E3216:E3218)</f>
        <v>3084237</v>
      </c>
    </row>
    <row r="3216" spans="2:5" ht="15" hidden="1" outlineLevel="1">
      <c r="B3216" t="s">
        <v>2581</v>
      </c>
      <c r="C3216" t="s">
        <v>2</v>
      </c>
      <c r="D3216" t="s">
        <v>1</v>
      </c>
      <c r="E3216" s="12">
        <v>1004473</v>
      </c>
    </row>
    <row r="3217" spans="2:6" ht="15" hidden="1" outlineLevel="1">
      <c r="B3217" t="s">
        <v>2582</v>
      </c>
      <c r="C3217" t="s">
        <v>2</v>
      </c>
      <c r="D3217" t="s">
        <v>16</v>
      </c>
      <c r="E3217" s="12">
        <v>2058056</v>
      </c>
      <c r="F3217" t="s">
        <v>2582</v>
      </c>
    </row>
    <row r="3218" spans="2:5" ht="15" hidden="1" outlineLevel="1">
      <c r="B3218" t="s">
        <v>2583</v>
      </c>
      <c r="C3218" t="s">
        <v>2</v>
      </c>
      <c r="D3218" t="s">
        <v>133</v>
      </c>
      <c r="E3218" s="12">
        <v>21708</v>
      </c>
    </row>
    <row r="3219" spans="1:5" ht="15" collapsed="1">
      <c r="A3219" t="s">
        <v>1475</v>
      </c>
      <c r="D3219" s="1">
        <f>COUNTA(D3220:D3224)</f>
        <v>5</v>
      </c>
      <c r="E3219" s="11">
        <f>SUM(E3220:E3224)</f>
        <v>3082872</v>
      </c>
    </row>
    <row r="3220" spans="2:6" ht="15" hidden="1" outlineLevel="1">
      <c r="B3220" t="s">
        <v>1476</v>
      </c>
      <c r="C3220" t="s">
        <v>0</v>
      </c>
      <c r="D3220" t="s">
        <v>13</v>
      </c>
      <c r="E3220" s="12">
        <v>130900</v>
      </c>
      <c r="F3220" t="s">
        <v>1477</v>
      </c>
    </row>
    <row r="3221" spans="2:5" ht="15" hidden="1" outlineLevel="1">
      <c r="B3221" t="s">
        <v>1478</v>
      </c>
      <c r="C3221" t="s">
        <v>0</v>
      </c>
      <c r="D3221" t="s">
        <v>16</v>
      </c>
      <c r="E3221" s="12">
        <v>452920</v>
      </c>
    </row>
    <row r="3222" spans="2:5" ht="15" hidden="1" outlineLevel="1">
      <c r="B3222" t="s">
        <v>1479</v>
      </c>
      <c r="C3222" t="s">
        <v>0</v>
      </c>
      <c r="D3222" t="s">
        <v>10</v>
      </c>
      <c r="E3222" s="12">
        <v>334150</v>
      </c>
    </row>
    <row r="3223" spans="2:5" ht="15" hidden="1" outlineLevel="1">
      <c r="B3223" t="s">
        <v>1480</v>
      </c>
      <c r="C3223" t="s">
        <v>2</v>
      </c>
      <c r="D3223" t="s">
        <v>1</v>
      </c>
      <c r="E3223" s="12">
        <v>498870</v>
      </c>
    </row>
    <row r="3224" spans="2:5" ht="15" hidden="1" outlineLevel="1">
      <c r="B3224" t="s">
        <v>1478</v>
      </c>
      <c r="C3224" t="s">
        <v>2</v>
      </c>
      <c r="D3224" t="s">
        <v>16</v>
      </c>
      <c r="E3224" s="12">
        <v>1666032</v>
      </c>
    </row>
    <row r="3225" spans="1:5" ht="15" collapsed="1">
      <c r="A3225" t="s">
        <v>3617</v>
      </c>
      <c r="D3225" s="1">
        <f>COUNTA(D3226:D3228)</f>
        <v>3</v>
      </c>
      <c r="E3225" s="11">
        <f>SUM(E3226:E3228)</f>
        <v>2962857</v>
      </c>
    </row>
    <row r="3226" spans="2:6" ht="15" hidden="1" outlineLevel="1">
      <c r="B3226" t="s">
        <v>3618</v>
      </c>
      <c r="C3226" t="s">
        <v>0</v>
      </c>
      <c r="D3226" t="s">
        <v>13</v>
      </c>
      <c r="E3226" s="12">
        <v>821204</v>
      </c>
      <c r="F3226" t="s">
        <v>3618</v>
      </c>
    </row>
    <row r="3227" spans="2:5" ht="15" hidden="1" outlineLevel="1">
      <c r="B3227" t="s">
        <v>3619</v>
      </c>
      <c r="C3227" t="s">
        <v>2</v>
      </c>
      <c r="D3227" t="s">
        <v>1</v>
      </c>
      <c r="E3227" s="12">
        <v>203409</v>
      </c>
    </row>
    <row r="3228" spans="2:6" ht="15" hidden="1" outlineLevel="1">
      <c r="B3228" t="s">
        <v>3620</v>
      </c>
      <c r="C3228" t="s">
        <v>2</v>
      </c>
      <c r="D3228" t="s">
        <v>254</v>
      </c>
      <c r="E3228" s="12">
        <v>1938244</v>
      </c>
      <c r="F3228" t="s">
        <v>3618</v>
      </c>
    </row>
    <row r="3229" spans="1:5" ht="15" collapsed="1">
      <c r="A3229" t="s">
        <v>3746</v>
      </c>
      <c r="D3229" s="1">
        <f>COUNTA(D3230:D3232)</f>
        <v>3</v>
      </c>
      <c r="E3229" s="11">
        <f>SUM(E3230:E3232)</f>
        <v>2925519</v>
      </c>
    </row>
    <row r="3230" spans="2:5" ht="15" hidden="1" outlineLevel="1">
      <c r="B3230" t="s">
        <v>2732</v>
      </c>
      <c r="C3230" t="s">
        <v>2</v>
      </c>
      <c r="D3230" t="s">
        <v>1</v>
      </c>
      <c r="E3230" s="12">
        <v>129789</v>
      </c>
    </row>
    <row r="3231" spans="2:6" ht="15" hidden="1" outlineLevel="1">
      <c r="B3231" t="s">
        <v>3747</v>
      </c>
      <c r="C3231" t="s">
        <v>2</v>
      </c>
      <c r="D3231" t="s">
        <v>1</v>
      </c>
      <c r="E3231" s="12">
        <v>318320</v>
      </c>
      <c r="F3231" t="s">
        <v>3747</v>
      </c>
    </row>
    <row r="3232" spans="2:8" ht="15" hidden="1" outlineLevel="1">
      <c r="B3232" t="s">
        <v>3748</v>
      </c>
      <c r="C3232" t="s">
        <v>2</v>
      </c>
      <c r="D3232" t="s">
        <v>104</v>
      </c>
      <c r="E3232" s="12">
        <v>2477410</v>
      </c>
      <c r="F3232" t="s">
        <v>4793</v>
      </c>
      <c r="G3232" t="s">
        <v>4794</v>
      </c>
      <c r="H3232" t="s">
        <v>3749</v>
      </c>
    </row>
    <row r="3233" spans="1:5" ht="15" collapsed="1">
      <c r="A3233" t="s">
        <v>3796</v>
      </c>
      <c r="D3233" s="1">
        <f>COUNTA(D3234:D3238)</f>
        <v>5</v>
      </c>
      <c r="E3233" s="11">
        <f>SUM(E3234:E3238)</f>
        <v>2849854</v>
      </c>
    </row>
    <row r="3234" spans="2:6" ht="15" hidden="1" outlineLevel="1">
      <c r="B3234" t="s">
        <v>3797</v>
      </c>
      <c r="C3234" t="s">
        <v>0</v>
      </c>
      <c r="D3234" t="s">
        <v>1</v>
      </c>
      <c r="E3234" s="12">
        <v>21909</v>
      </c>
      <c r="F3234" t="s">
        <v>3797</v>
      </c>
    </row>
    <row r="3235" spans="2:6" ht="15" hidden="1" outlineLevel="1">
      <c r="B3235" t="s">
        <v>3798</v>
      </c>
      <c r="C3235" t="s">
        <v>0</v>
      </c>
      <c r="D3235" t="s">
        <v>1</v>
      </c>
      <c r="E3235" s="12">
        <v>21620</v>
      </c>
      <c r="F3235" t="s">
        <v>3798</v>
      </c>
    </row>
    <row r="3236" spans="2:15" ht="15" hidden="1" outlineLevel="1">
      <c r="B3236" t="s">
        <v>3799</v>
      </c>
      <c r="C3236" t="s">
        <v>0</v>
      </c>
      <c r="D3236" t="s">
        <v>104</v>
      </c>
      <c r="E3236" s="12">
        <v>2798761</v>
      </c>
      <c r="F3236" t="s">
        <v>4801</v>
      </c>
      <c r="G3236" t="s">
        <v>4802</v>
      </c>
      <c r="H3236" t="s">
        <v>4803</v>
      </c>
      <c r="I3236" t="s">
        <v>4804</v>
      </c>
      <c r="J3236" t="s">
        <v>4805</v>
      </c>
      <c r="K3236" t="s">
        <v>4806</v>
      </c>
      <c r="L3236" t="s">
        <v>4807</v>
      </c>
      <c r="M3236" t="s">
        <v>4808</v>
      </c>
      <c r="N3236" t="s">
        <v>4809</v>
      </c>
      <c r="O3236" t="s">
        <v>3800</v>
      </c>
    </row>
    <row r="3237" spans="2:6" ht="15" hidden="1" outlineLevel="1">
      <c r="B3237" t="s">
        <v>3801</v>
      </c>
      <c r="C3237" t="s">
        <v>0</v>
      </c>
      <c r="D3237" t="s">
        <v>1</v>
      </c>
      <c r="E3237" s="12">
        <v>7548</v>
      </c>
      <c r="F3237" t="s">
        <v>3801</v>
      </c>
    </row>
    <row r="3238" spans="2:6" ht="15" hidden="1" outlineLevel="1">
      <c r="B3238" t="s">
        <v>3802</v>
      </c>
      <c r="C3238" t="s">
        <v>0</v>
      </c>
      <c r="D3238" t="s">
        <v>47</v>
      </c>
      <c r="E3238" s="12">
        <v>16</v>
      </c>
      <c r="F3238" t="s">
        <v>3802</v>
      </c>
    </row>
    <row r="3239" spans="1:5" ht="15" collapsed="1">
      <c r="A3239" t="s">
        <v>3215</v>
      </c>
      <c r="D3239" s="1">
        <f>COUNTA(D3240:D3241)</f>
        <v>2</v>
      </c>
      <c r="E3239" s="17">
        <f>SUM(E3240:E3241)</f>
        <v>2627447</v>
      </c>
    </row>
    <row r="3240" spans="2:6" ht="15" hidden="1" outlineLevel="1">
      <c r="B3240" t="s">
        <v>3216</v>
      </c>
      <c r="C3240" t="s">
        <v>0</v>
      </c>
      <c r="D3240" t="s">
        <v>13</v>
      </c>
      <c r="E3240" s="12">
        <v>998037</v>
      </c>
      <c r="F3240" t="s">
        <v>3216</v>
      </c>
    </row>
    <row r="3241" spans="2:6" ht="15" hidden="1" outlineLevel="1">
      <c r="B3241" t="s">
        <v>3217</v>
      </c>
      <c r="C3241" t="s">
        <v>2</v>
      </c>
      <c r="D3241" t="s">
        <v>16</v>
      </c>
      <c r="E3241" s="12">
        <v>1629410</v>
      </c>
      <c r="F3241" t="s">
        <v>3218</v>
      </c>
    </row>
    <row r="3242" spans="1:5" ht="15" collapsed="1">
      <c r="A3242" t="s">
        <v>3565</v>
      </c>
      <c r="D3242" s="1">
        <f>COUNTA(D3243:D3247)</f>
        <v>5</v>
      </c>
      <c r="E3242" s="11">
        <f>SUM(E3243:E3247)</f>
        <v>2568392</v>
      </c>
    </row>
    <row r="3243" spans="2:5" ht="15" hidden="1" outlineLevel="1">
      <c r="B3243" t="s">
        <v>3566</v>
      </c>
      <c r="C3243" t="s">
        <v>0</v>
      </c>
      <c r="D3243" t="s">
        <v>100</v>
      </c>
      <c r="E3243" s="12">
        <v>691834</v>
      </c>
    </row>
    <row r="3244" spans="2:5" ht="15" hidden="1" outlineLevel="1">
      <c r="B3244" t="s">
        <v>3567</v>
      </c>
      <c r="C3244" t="s">
        <v>0</v>
      </c>
      <c r="D3244" t="s">
        <v>1</v>
      </c>
      <c r="E3244" s="12">
        <v>280376</v>
      </c>
    </row>
    <row r="3245" spans="2:5" ht="15" hidden="1" outlineLevel="1">
      <c r="B3245" t="s">
        <v>3568</v>
      </c>
      <c r="C3245" t="s">
        <v>0</v>
      </c>
      <c r="D3245" t="s">
        <v>1</v>
      </c>
      <c r="E3245" s="12">
        <v>283200</v>
      </c>
    </row>
    <row r="3246" spans="2:5" ht="15" hidden="1" outlineLevel="1">
      <c r="B3246" t="s">
        <v>3566</v>
      </c>
      <c r="C3246" t="s">
        <v>2</v>
      </c>
      <c r="D3246" t="s">
        <v>39</v>
      </c>
      <c r="E3246" s="12">
        <v>218834</v>
      </c>
    </row>
    <row r="3247" spans="2:6" ht="15" hidden="1" outlineLevel="1">
      <c r="B3247" t="s">
        <v>3569</v>
      </c>
      <c r="C3247" t="s">
        <v>2</v>
      </c>
      <c r="D3247" t="s">
        <v>5</v>
      </c>
      <c r="E3247" s="12">
        <v>1094148</v>
      </c>
      <c r="F3247" t="s">
        <v>3569</v>
      </c>
    </row>
    <row r="3248" spans="1:5" ht="15" collapsed="1">
      <c r="A3248" t="s">
        <v>2759</v>
      </c>
      <c r="D3248" s="1">
        <f>COUNTA(D3249:D3251)</f>
        <v>3</v>
      </c>
      <c r="E3248" s="11">
        <f>SUM(E3249:E3251)</f>
        <v>2460651</v>
      </c>
    </row>
    <row r="3249" spans="2:6" ht="15" hidden="1" outlineLevel="1">
      <c r="B3249" t="s">
        <v>2760</v>
      </c>
      <c r="C3249" t="s">
        <v>0</v>
      </c>
      <c r="D3249" t="s">
        <v>278</v>
      </c>
      <c r="E3249" s="12">
        <v>2070445</v>
      </c>
      <c r="F3249" t="s">
        <v>2760</v>
      </c>
    </row>
    <row r="3250" spans="2:6" ht="15" hidden="1" outlineLevel="1">
      <c r="B3250" t="s">
        <v>2761</v>
      </c>
      <c r="C3250" t="s">
        <v>0</v>
      </c>
      <c r="D3250" t="s">
        <v>1</v>
      </c>
      <c r="E3250" s="12">
        <v>377300</v>
      </c>
      <c r="F3250" t="s">
        <v>2761</v>
      </c>
    </row>
    <row r="3251" spans="2:6" ht="15" hidden="1" outlineLevel="1">
      <c r="B3251" t="s">
        <v>2762</v>
      </c>
      <c r="C3251" t="s">
        <v>0</v>
      </c>
      <c r="D3251" t="s">
        <v>81</v>
      </c>
      <c r="E3251" s="12">
        <v>12906</v>
      </c>
      <c r="F3251" t="s">
        <v>2762</v>
      </c>
    </row>
    <row r="3252" spans="1:5" ht="15" collapsed="1">
      <c r="A3252" t="s">
        <v>3550</v>
      </c>
      <c r="D3252" s="1">
        <f>COUNTA(D3253:D3254)</f>
        <v>2</v>
      </c>
      <c r="E3252" s="17">
        <f>SUM(E3253:E3254)</f>
        <v>2451697</v>
      </c>
    </row>
    <row r="3253" spans="2:6" ht="15" hidden="1" outlineLevel="1">
      <c r="B3253" t="s">
        <v>3551</v>
      </c>
      <c r="C3253" t="s">
        <v>2</v>
      </c>
      <c r="D3253" t="s">
        <v>5</v>
      </c>
      <c r="E3253" s="12">
        <v>2023408</v>
      </c>
      <c r="F3253" t="s">
        <v>3552</v>
      </c>
    </row>
    <row r="3254" spans="2:6" ht="15" hidden="1" outlineLevel="1">
      <c r="B3254" t="s">
        <v>3553</v>
      </c>
      <c r="C3254" t="s">
        <v>2</v>
      </c>
      <c r="D3254" t="s">
        <v>39</v>
      </c>
      <c r="E3254" s="12">
        <v>428289</v>
      </c>
      <c r="F3254" t="s">
        <v>3553</v>
      </c>
    </row>
    <row r="3255" spans="1:5" ht="15" collapsed="1">
      <c r="A3255" t="s">
        <v>3376</v>
      </c>
      <c r="D3255" s="1">
        <f>COUNTA(D3256:D3260)</f>
        <v>5</v>
      </c>
      <c r="E3255" s="11">
        <f>SUM(E3256:E3260)</f>
        <v>2448452</v>
      </c>
    </row>
    <row r="3256" spans="2:6" ht="15" hidden="1" outlineLevel="1">
      <c r="B3256" t="s">
        <v>3377</v>
      </c>
      <c r="C3256" t="s">
        <v>0</v>
      </c>
      <c r="D3256" t="s">
        <v>5</v>
      </c>
      <c r="E3256" s="12">
        <v>155540</v>
      </c>
      <c r="F3256" t="s">
        <v>3377</v>
      </c>
    </row>
    <row r="3257" spans="2:5" ht="15" hidden="1" outlineLevel="1">
      <c r="B3257" t="s">
        <v>3378</v>
      </c>
      <c r="C3257" t="s">
        <v>0</v>
      </c>
      <c r="D3257" t="s">
        <v>278</v>
      </c>
      <c r="E3257" s="12">
        <v>634920</v>
      </c>
    </row>
    <row r="3258" spans="2:6" ht="15" hidden="1" outlineLevel="1">
      <c r="B3258" t="s">
        <v>3377</v>
      </c>
      <c r="C3258" t="s">
        <v>2</v>
      </c>
      <c r="D3258" t="s">
        <v>5</v>
      </c>
      <c r="E3258" s="12">
        <v>550528</v>
      </c>
      <c r="F3258" t="s">
        <v>3377</v>
      </c>
    </row>
    <row r="3259" spans="2:6" ht="15" hidden="1" outlineLevel="1">
      <c r="B3259" t="s">
        <v>3379</v>
      </c>
      <c r="C3259" t="s">
        <v>2</v>
      </c>
      <c r="D3259" t="s">
        <v>10</v>
      </c>
      <c r="E3259" s="12">
        <v>30804</v>
      </c>
      <c r="F3259" t="s">
        <v>3379</v>
      </c>
    </row>
    <row r="3260" spans="2:5" ht="15" hidden="1" outlineLevel="1">
      <c r="B3260" t="s">
        <v>3378</v>
      </c>
      <c r="C3260" t="s">
        <v>2</v>
      </c>
      <c r="D3260" t="s">
        <v>100</v>
      </c>
      <c r="E3260" s="12">
        <v>1076660</v>
      </c>
    </row>
    <row r="3261" spans="1:5" ht="15" collapsed="1">
      <c r="A3261" t="s">
        <v>2943</v>
      </c>
      <c r="D3261" s="1">
        <f>COUNTA(D3262:D3268)</f>
        <v>7</v>
      </c>
      <c r="E3261" s="11">
        <f>SUM(E3262:E3268)</f>
        <v>2442185</v>
      </c>
    </row>
    <row r="3262" spans="2:6" ht="15" hidden="1" outlineLevel="1">
      <c r="B3262" t="s">
        <v>2944</v>
      </c>
      <c r="C3262" t="s">
        <v>0</v>
      </c>
      <c r="D3262" t="s">
        <v>47</v>
      </c>
      <c r="E3262" s="12">
        <v>104992</v>
      </c>
      <c r="F3262" t="s">
        <v>2944</v>
      </c>
    </row>
    <row r="3263" spans="2:5" ht="15" hidden="1" outlineLevel="1">
      <c r="B3263" t="s">
        <v>2945</v>
      </c>
      <c r="C3263" t="s">
        <v>0</v>
      </c>
      <c r="D3263" t="s">
        <v>268</v>
      </c>
      <c r="E3263" s="12">
        <v>34578</v>
      </c>
    </row>
    <row r="3264" spans="2:6" ht="15" hidden="1" outlineLevel="1">
      <c r="B3264" t="s">
        <v>2946</v>
      </c>
      <c r="C3264" t="s">
        <v>0</v>
      </c>
      <c r="D3264" t="s">
        <v>47</v>
      </c>
      <c r="E3264" s="12">
        <v>190762</v>
      </c>
      <c r="F3264" t="s">
        <v>2946</v>
      </c>
    </row>
    <row r="3265" spans="2:6" ht="15" hidden="1" outlineLevel="1">
      <c r="B3265" t="s">
        <v>2947</v>
      </c>
      <c r="C3265" t="s">
        <v>0</v>
      </c>
      <c r="D3265" t="s">
        <v>1</v>
      </c>
      <c r="E3265" s="12">
        <v>172032</v>
      </c>
      <c r="F3265" t="s">
        <v>2947</v>
      </c>
    </row>
    <row r="3266" spans="2:5" ht="15" hidden="1" outlineLevel="1">
      <c r="B3266" t="s">
        <v>2948</v>
      </c>
      <c r="C3266" t="s">
        <v>2</v>
      </c>
      <c r="D3266" t="s">
        <v>5</v>
      </c>
      <c r="E3266" s="12">
        <v>1135437</v>
      </c>
    </row>
    <row r="3267" spans="2:5" ht="15" hidden="1" outlineLevel="1">
      <c r="B3267" t="s">
        <v>2945</v>
      </c>
      <c r="C3267" t="s">
        <v>2</v>
      </c>
      <c r="D3267" t="s">
        <v>13</v>
      </c>
      <c r="E3267" s="12">
        <v>635104</v>
      </c>
    </row>
    <row r="3268" spans="2:6" ht="15" hidden="1" outlineLevel="1">
      <c r="B3268" t="s">
        <v>2947</v>
      </c>
      <c r="C3268" t="s">
        <v>2</v>
      </c>
      <c r="D3268" t="s">
        <v>1</v>
      </c>
      <c r="E3268" s="12">
        <v>169280</v>
      </c>
      <c r="F3268" t="s">
        <v>2947</v>
      </c>
    </row>
    <row r="3269" spans="1:5" ht="15" collapsed="1">
      <c r="A3269" t="s">
        <v>3259</v>
      </c>
      <c r="D3269" s="1">
        <f>COUNTA(D3270:D3285)</f>
        <v>16</v>
      </c>
      <c r="E3269" s="11">
        <f>SUM(E3270:E3285)</f>
        <v>2433559</v>
      </c>
    </row>
    <row r="3270" spans="2:5" ht="15" hidden="1" outlineLevel="1">
      <c r="B3270" t="s">
        <v>3260</v>
      </c>
      <c r="C3270" t="s">
        <v>0</v>
      </c>
      <c r="D3270" t="s">
        <v>1</v>
      </c>
      <c r="E3270" s="12">
        <v>26108</v>
      </c>
    </row>
    <row r="3271" spans="2:5" ht="15" hidden="1" outlineLevel="1">
      <c r="B3271" t="s">
        <v>3261</v>
      </c>
      <c r="C3271" t="s">
        <v>0</v>
      </c>
      <c r="D3271" t="s">
        <v>39</v>
      </c>
      <c r="E3271" s="12">
        <v>496353</v>
      </c>
    </row>
    <row r="3272" spans="2:5" ht="15" hidden="1" outlineLevel="1">
      <c r="B3272" t="s">
        <v>3262</v>
      </c>
      <c r="C3272" t="s">
        <v>0</v>
      </c>
      <c r="D3272" t="s">
        <v>39</v>
      </c>
      <c r="E3272" s="12">
        <v>115962</v>
      </c>
    </row>
    <row r="3273" spans="2:5" ht="15" hidden="1" outlineLevel="1">
      <c r="B3273" t="s">
        <v>3263</v>
      </c>
      <c r="C3273" t="s">
        <v>0</v>
      </c>
      <c r="D3273" t="s">
        <v>39</v>
      </c>
      <c r="E3273" s="12">
        <v>18018</v>
      </c>
    </row>
    <row r="3274" spans="2:6" ht="15" hidden="1" outlineLevel="1">
      <c r="B3274" t="s">
        <v>3264</v>
      </c>
      <c r="C3274" t="s">
        <v>0</v>
      </c>
      <c r="D3274" t="s">
        <v>5</v>
      </c>
      <c r="E3274" s="12">
        <v>23424</v>
      </c>
      <c r="F3274" t="s">
        <v>3264</v>
      </c>
    </row>
    <row r="3275" spans="2:6" ht="15" hidden="1" outlineLevel="1">
      <c r="B3275" t="s">
        <v>3265</v>
      </c>
      <c r="C3275" t="s">
        <v>2</v>
      </c>
      <c r="D3275" t="s">
        <v>133</v>
      </c>
      <c r="E3275" s="12">
        <v>220864</v>
      </c>
      <c r="F3275" t="s">
        <v>3265</v>
      </c>
    </row>
    <row r="3276" spans="2:5" ht="15" hidden="1" outlineLevel="1">
      <c r="B3276" t="s">
        <v>3266</v>
      </c>
      <c r="C3276" t="s">
        <v>2</v>
      </c>
      <c r="D3276" t="s">
        <v>1</v>
      </c>
      <c r="E3276" s="12">
        <v>416</v>
      </c>
    </row>
    <row r="3277" spans="2:6" ht="15" hidden="1" outlineLevel="1">
      <c r="B3277" t="s">
        <v>3267</v>
      </c>
      <c r="C3277" t="s">
        <v>2</v>
      </c>
      <c r="D3277" t="s">
        <v>35</v>
      </c>
      <c r="E3277" s="12">
        <v>16952</v>
      </c>
      <c r="F3277" t="s">
        <v>3267</v>
      </c>
    </row>
    <row r="3278" spans="2:6" ht="15" hidden="1" outlineLevel="1">
      <c r="B3278" t="s">
        <v>3268</v>
      </c>
      <c r="C3278" t="s">
        <v>2</v>
      </c>
      <c r="D3278" t="s">
        <v>39</v>
      </c>
      <c r="E3278" s="12">
        <v>76608</v>
      </c>
      <c r="F3278" t="s">
        <v>3268</v>
      </c>
    </row>
    <row r="3279" spans="2:6" ht="15" hidden="1" outlineLevel="1">
      <c r="B3279" t="s">
        <v>3269</v>
      </c>
      <c r="C3279" t="s">
        <v>2</v>
      </c>
      <c r="D3279" t="s">
        <v>16</v>
      </c>
      <c r="E3279" s="12">
        <v>292512</v>
      </c>
      <c r="F3279" t="s">
        <v>3269</v>
      </c>
    </row>
    <row r="3280" spans="2:5" ht="15" hidden="1" outlineLevel="1">
      <c r="B3280" t="s">
        <v>3262</v>
      </c>
      <c r="C3280" t="s">
        <v>2</v>
      </c>
      <c r="D3280" t="s">
        <v>39</v>
      </c>
      <c r="E3280" s="12">
        <v>172791</v>
      </c>
    </row>
    <row r="3281" spans="2:5" ht="15" hidden="1" outlineLevel="1">
      <c r="B3281" t="s">
        <v>3270</v>
      </c>
      <c r="C3281" t="s">
        <v>2</v>
      </c>
      <c r="D3281" t="s">
        <v>39</v>
      </c>
      <c r="E3281" s="12">
        <v>160</v>
      </c>
    </row>
    <row r="3282" spans="2:5" ht="15" hidden="1" outlineLevel="1">
      <c r="B3282" t="s">
        <v>3271</v>
      </c>
      <c r="C3282" t="s">
        <v>2</v>
      </c>
      <c r="D3282" t="s">
        <v>13</v>
      </c>
      <c r="E3282" s="12">
        <v>84870</v>
      </c>
    </row>
    <row r="3283" spans="2:6" ht="15" hidden="1" outlineLevel="1">
      <c r="B3283" t="s">
        <v>3272</v>
      </c>
      <c r="C3283" t="s">
        <v>2</v>
      </c>
      <c r="D3283" t="s">
        <v>13</v>
      </c>
      <c r="E3283" s="12">
        <v>230181</v>
      </c>
      <c r="F3283" t="s">
        <v>3272</v>
      </c>
    </row>
    <row r="3284" spans="2:6" ht="15" hidden="1" outlineLevel="1">
      <c r="B3284" t="s">
        <v>3273</v>
      </c>
      <c r="C3284" t="s">
        <v>2</v>
      </c>
      <c r="D3284" t="s">
        <v>39</v>
      </c>
      <c r="E3284" s="12">
        <v>647716</v>
      </c>
      <c r="F3284" t="s">
        <v>3273</v>
      </c>
    </row>
    <row r="3285" spans="2:6" ht="15" hidden="1" outlineLevel="1">
      <c r="B3285" t="s">
        <v>1944</v>
      </c>
      <c r="C3285" t="s">
        <v>2</v>
      </c>
      <c r="D3285" t="s">
        <v>278</v>
      </c>
      <c r="E3285" s="12">
        <v>10624</v>
      </c>
      <c r="F3285" t="s">
        <v>1944</v>
      </c>
    </row>
    <row r="3286" spans="1:5" ht="15" collapsed="1">
      <c r="A3286" t="s">
        <v>2095</v>
      </c>
      <c r="D3286" s="1">
        <f>COUNTA(D3287:D3288)</f>
        <v>2</v>
      </c>
      <c r="E3286" s="17">
        <f>SUM(E3287:E3288)</f>
        <v>2425615</v>
      </c>
    </row>
    <row r="3287" spans="2:6" ht="15" hidden="1" outlineLevel="1">
      <c r="B3287" t="s">
        <v>2096</v>
      </c>
      <c r="C3287" t="s">
        <v>0</v>
      </c>
      <c r="D3287" t="s">
        <v>268</v>
      </c>
      <c r="E3287" s="12">
        <v>208750</v>
      </c>
      <c r="F3287" t="s">
        <v>2096</v>
      </c>
    </row>
    <row r="3288" spans="2:6" ht="15" hidden="1" outlineLevel="1">
      <c r="B3288" t="s">
        <v>2080</v>
      </c>
      <c r="C3288" t="s">
        <v>0</v>
      </c>
      <c r="D3288" t="s">
        <v>1</v>
      </c>
      <c r="E3288" s="12">
        <v>2216865</v>
      </c>
      <c r="F3288" t="s">
        <v>2080</v>
      </c>
    </row>
    <row r="3289" spans="1:5" ht="15" collapsed="1">
      <c r="A3289" t="s">
        <v>3384</v>
      </c>
      <c r="D3289" s="1">
        <f>COUNTA(D3290:D3297)</f>
        <v>8</v>
      </c>
      <c r="E3289" s="11">
        <f>SUM(E3290:E3297)</f>
        <v>2410985</v>
      </c>
    </row>
    <row r="3290" spans="2:5" ht="15" hidden="1" outlineLevel="1">
      <c r="B3290" t="s">
        <v>3385</v>
      </c>
      <c r="C3290" t="s">
        <v>0</v>
      </c>
      <c r="D3290" t="s">
        <v>219</v>
      </c>
      <c r="E3290" s="12">
        <v>6272</v>
      </c>
    </row>
    <row r="3291" spans="2:6" ht="15" hidden="1" outlineLevel="1">
      <c r="B3291" t="s">
        <v>3386</v>
      </c>
      <c r="C3291" t="s">
        <v>0</v>
      </c>
      <c r="D3291" t="s">
        <v>16</v>
      </c>
      <c r="E3291" s="12">
        <v>127008</v>
      </c>
      <c r="F3291" t="s">
        <v>3386</v>
      </c>
    </row>
    <row r="3292" spans="2:6" ht="15" hidden="1" outlineLevel="1">
      <c r="B3292" t="s">
        <v>3387</v>
      </c>
      <c r="C3292" t="s">
        <v>0</v>
      </c>
      <c r="D3292" t="s">
        <v>58</v>
      </c>
      <c r="E3292" s="12">
        <v>3</v>
      </c>
      <c r="F3292" t="s">
        <v>3387</v>
      </c>
    </row>
    <row r="3293" spans="2:6" ht="15" hidden="1" outlineLevel="1">
      <c r="B3293" t="s">
        <v>3388</v>
      </c>
      <c r="C3293" t="s">
        <v>0</v>
      </c>
      <c r="D3293" t="s">
        <v>16</v>
      </c>
      <c r="E3293" s="12">
        <v>67137</v>
      </c>
      <c r="F3293" t="s">
        <v>3388</v>
      </c>
    </row>
    <row r="3294" spans="2:5" ht="15" hidden="1" outlineLevel="1">
      <c r="B3294" t="s">
        <v>3385</v>
      </c>
      <c r="C3294" t="s">
        <v>2</v>
      </c>
      <c r="D3294" t="s">
        <v>5</v>
      </c>
      <c r="E3294" s="12">
        <v>635635</v>
      </c>
    </row>
    <row r="3295" spans="2:6" ht="15" hidden="1" outlineLevel="1">
      <c r="B3295" t="s">
        <v>3386</v>
      </c>
      <c r="C3295" t="s">
        <v>2</v>
      </c>
      <c r="D3295" t="s">
        <v>380</v>
      </c>
      <c r="E3295" s="12">
        <v>125930</v>
      </c>
      <c r="F3295" t="s">
        <v>3386</v>
      </c>
    </row>
    <row r="3296" spans="2:5" ht="15" hidden="1" outlineLevel="1">
      <c r="B3296" t="s">
        <v>3389</v>
      </c>
      <c r="C3296" t="s">
        <v>2</v>
      </c>
      <c r="D3296" t="s">
        <v>35</v>
      </c>
      <c r="E3296" s="12">
        <v>143000</v>
      </c>
    </row>
    <row r="3297" spans="2:6" ht="15" hidden="1" outlineLevel="1">
      <c r="B3297" t="s">
        <v>3388</v>
      </c>
      <c r="C3297" t="s">
        <v>2</v>
      </c>
      <c r="D3297" t="s">
        <v>10</v>
      </c>
      <c r="E3297" s="12">
        <v>1306000</v>
      </c>
      <c r="F3297" t="s">
        <v>3388</v>
      </c>
    </row>
    <row r="3298" spans="1:5" ht="15" collapsed="1">
      <c r="A3298" t="s">
        <v>2669</v>
      </c>
      <c r="D3298" s="1">
        <f>COUNTA(D3299:D3299)</f>
        <v>1</v>
      </c>
      <c r="E3298" s="17">
        <f>SUM(E3299:E3299)</f>
        <v>2328640</v>
      </c>
    </row>
    <row r="3299" spans="2:13" ht="15" hidden="1" outlineLevel="1">
      <c r="B3299" t="s">
        <v>2670</v>
      </c>
      <c r="C3299" t="s">
        <v>0</v>
      </c>
      <c r="D3299" t="s">
        <v>104</v>
      </c>
      <c r="E3299" s="12">
        <v>2328640</v>
      </c>
      <c r="F3299" t="s">
        <v>4554</v>
      </c>
      <c r="G3299" t="s">
        <v>4555</v>
      </c>
      <c r="H3299" t="s">
        <v>4556</v>
      </c>
      <c r="I3299" t="s">
        <v>4557</v>
      </c>
      <c r="J3299" t="s">
        <v>4558</v>
      </c>
      <c r="K3299" t="s">
        <v>4559</v>
      </c>
      <c r="L3299" t="s">
        <v>4560</v>
      </c>
      <c r="M3299" t="s">
        <v>2671</v>
      </c>
    </row>
    <row r="3300" spans="1:5" ht="15" collapsed="1">
      <c r="A3300" t="s">
        <v>1624</v>
      </c>
      <c r="D3300" s="1">
        <f>COUNTA(D3301:D3310)</f>
        <v>10</v>
      </c>
      <c r="E3300" s="11">
        <f>SUM(E3301:E3310)</f>
        <v>2304829</v>
      </c>
    </row>
    <row r="3301" spans="2:5" ht="15" hidden="1" outlineLevel="1">
      <c r="B3301" t="s">
        <v>1625</v>
      </c>
      <c r="C3301" t="s">
        <v>0</v>
      </c>
      <c r="D3301" t="s">
        <v>1</v>
      </c>
      <c r="E3301" s="12">
        <v>109616</v>
      </c>
    </row>
    <row r="3302" spans="2:5" ht="15" hidden="1" outlineLevel="1">
      <c r="B3302" t="s">
        <v>1626</v>
      </c>
      <c r="C3302" t="s">
        <v>0</v>
      </c>
      <c r="D3302" t="s">
        <v>100</v>
      </c>
      <c r="E3302" s="12">
        <v>75544</v>
      </c>
    </row>
    <row r="3303" spans="2:6" ht="15" hidden="1" outlineLevel="1">
      <c r="B3303" t="s">
        <v>1627</v>
      </c>
      <c r="C3303" t="s">
        <v>0</v>
      </c>
      <c r="D3303" t="s">
        <v>5</v>
      </c>
      <c r="E3303" s="12">
        <v>10659</v>
      </c>
      <c r="F3303" t="s">
        <v>1627</v>
      </c>
    </row>
    <row r="3304" spans="2:5" ht="15" hidden="1" outlineLevel="1">
      <c r="B3304" t="s">
        <v>1628</v>
      </c>
      <c r="C3304" t="s">
        <v>0</v>
      </c>
      <c r="D3304" t="s">
        <v>5</v>
      </c>
      <c r="E3304" s="12">
        <v>865260</v>
      </c>
    </row>
    <row r="3305" spans="2:6" ht="15" hidden="1" outlineLevel="1">
      <c r="B3305" t="s">
        <v>1629</v>
      </c>
      <c r="C3305" t="s">
        <v>0</v>
      </c>
      <c r="D3305" t="s">
        <v>1511</v>
      </c>
      <c r="E3305" s="12">
        <v>30193</v>
      </c>
      <c r="F3305" t="s">
        <v>1629</v>
      </c>
    </row>
    <row r="3306" spans="2:5" ht="15" hidden="1" outlineLevel="1">
      <c r="B3306" t="s">
        <v>1630</v>
      </c>
      <c r="C3306" t="s">
        <v>0</v>
      </c>
      <c r="D3306" t="s">
        <v>23</v>
      </c>
      <c r="E3306" s="12">
        <v>53700</v>
      </c>
    </row>
    <row r="3307" spans="2:5" ht="15" hidden="1" outlineLevel="1">
      <c r="B3307" t="s">
        <v>1631</v>
      </c>
      <c r="C3307" t="s">
        <v>2</v>
      </c>
      <c r="D3307" t="s">
        <v>39</v>
      </c>
      <c r="E3307" s="12">
        <v>554040</v>
      </c>
    </row>
    <row r="3308" spans="2:5" ht="15" hidden="1" outlineLevel="1">
      <c r="B3308" t="s">
        <v>1626</v>
      </c>
      <c r="C3308" t="s">
        <v>2</v>
      </c>
      <c r="D3308" t="s">
        <v>23</v>
      </c>
      <c r="E3308" s="12">
        <v>18802</v>
      </c>
    </row>
    <row r="3309" spans="2:6" ht="15" hidden="1" outlineLevel="1">
      <c r="B3309" t="s">
        <v>1627</v>
      </c>
      <c r="C3309" t="s">
        <v>2</v>
      </c>
      <c r="D3309" t="s">
        <v>5</v>
      </c>
      <c r="E3309" s="12">
        <v>57057</v>
      </c>
      <c r="F3309" t="s">
        <v>1627</v>
      </c>
    </row>
    <row r="3310" spans="2:6" ht="15" hidden="1" outlineLevel="1">
      <c r="B3310" t="s">
        <v>1630</v>
      </c>
      <c r="C3310" t="s">
        <v>2</v>
      </c>
      <c r="D3310" t="s">
        <v>1</v>
      </c>
      <c r="E3310" s="12">
        <v>529958</v>
      </c>
      <c r="F3310" t="s">
        <v>1630</v>
      </c>
    </row>
    <row r="3311" spans="1:5" ht="15" collapsed="1">
      <c r="A3311" t="s">
        <v>2548</v>
      </c>
      <c r="D3311" s="1">
        <f>COUNTA(D3312:D3317)</f>
        <v>6</v>
      </c>
      <c r="E3311" s="11">
        <f>SUM(E3312:E3317)</f>
        <v>2257368</v>
      </c>
    </row>
    <row r="3312" spans="2:6" ht="15" hidden="1" outlineLevel="1">
      <c r="B3312" t="s">
        <v>2549</v>
      </c>
      <c r="C3312" t="s">
        <v>0</v>
      </c>
      <c r="D3312" t="s">
        <v>1</v>
      </c>
      <c r="E3312" s="12">
        <v>9342</v>
      </c>
      <c r="F3312" t="s">
        <v>2549</v>
      </c>
    </row>
    <row r="3313" spans="2:6" ht="15" hidden="1" outlineLevel="1">
      <c r="B3313" t="s">
        <v>2550</v>
      </c>
      <c r="C3313" t="s">
        <v>0</v>
      </c>
      <c r="D3313" t="s">
        <v>10</v>
      </c>
      <c r="E3313" s="12">
        <v>729790</v>
      </c>
      <c r="F3313" t="s">
        <v>2550</v>
      </c>
    </row>
    <row r="3314" spans="2:6" ht="15" hidden="1" outlineLevel="1">
      <c r="B3314" t="s">
        <v>2551</v>
      </c>
      <c r="C3314" t="s">
        <v>0</v>
      </c>
      <c r="D3314" t="s">
        <v>13</v>
      </c>
      <c r="E3314" s="12">
        <v>1116900</v>
      </c>
      <c r="F3314" t="s">
        <v>2551</v>
      </c>
    </row>
    <row r="3315" spans="2:6" ht="15" hidden="1" outlineLevel="1">
      <c r="B3315" t="s">
        <v>2549</v>
      </c>
      <c r="C3315" t="s">
        <v>2</v>
      </c>
      <c r="D3315" t="s">
        <v>278</v>
      </c>
      <c r="E3315" s="12">
        <v>46976</v>
      </c>
      <c r="F3315" t="s">
        <v>2549</v>
      </c>
    </row>
    <row r="3316" spans="2:6" ht="15" hidden="1" outlineLevel="1">
      <c r="B3316" t="s">
        <v>2552</v>
      </c>
      <c r="C3316" t="s">
        <v>2</v>
      </c>
      <c r="D3316" t="s">
        <v>16</v>
      </c>
      <c r="E3316" s="12">
        <v>211464</v>
      </c>
      <c r="F3316" t="s">
        <v>2552</v>
      </c>
    </row>
    <row r="3317" spans="2:6" ht="15" hidden="1" outlineLevel="1">
      <c r="B3317" t="s">
        <v>2553</v>
      </c>
      <c r="C3317" t="s">
        <v>2</v>
      </c>
      <c r="D3317" t="s">
        <v>1</v>
      </c>
      <c r="E3317" s="12">
        <v>142896</v>
      </c>
      <c r="F3317" t="s">
        <v>2553</v>
      </c>
    </row>
    <row r="3318" spans="1:5" ht="15" collapsed="1">
      <c r="A3318" t="s">
        <v>2554</v>
      </c>
      <c r="D3318" s="1">
        <f>COUNTA(D3319:D3328)</f>
        <v>10</v>
      </c>
      <c r="E3318" s="11">
        <f>SUM(E3319:E3328)</f>
        <v>2203196</v>
      </c>
    </row>
    <row r="3319" spans="2:6" ht="15" hidden="1" outlineLevel="1">
      <c r="B3319" t="s">
        <v>2555</v>
      </c>
      <c r="C3319" t="s">
        <v>0</v>
      </c>
      <c r="D3319" t="s">
        <v>32</v>
      </c>
      <c r="E3319" s="12">
        <v>252560</v>
      </c>
      <c r="F3319" t="s">
        <v>2555</v>
      </c>
    </row>
    <row r="3320" spans="2:6" ht="15" hidden="1" outlineLevel="1">
      <c r="B3320" t="s">
        <v>2556</v>
      </c>
      <c r="C3320" t="s">
        <v>0</v>
      </c>
      <c r="D3320" t="s">
        <v>10</v>
      </c>
      <c r="E3320" s="12">
        <v>581357</v>
      </c>
      <c r="F3320" t="s">
        <v>2556</v>
      </c>
    </row>
    <row r="3321" spans="2:6" ht="15" hidden="1" outlineLevel="1">
      <c r="B3321" t="s">
        <v>2557</v>
      </c>
      <c r="C3321" t="s">
        <v>0</v>
      </c>
      <c r="D3321" t="s">
        <v>1</v>
      </c>
      <c r="E3321" s="12">
        <v>18480</v>
      </c>
      <c r="F3321" t="s">
        <v>2557</v>
      </c>
    </row>
    <row r="3322" spans="2:6" ht="15" hidden="1" outlineLevel="1">
      <c r="B3322" t="s">
        <v>2558</v>
      </c>
      <c r="C3322" t="s">
        <v>0</v>
      </c>
      <c r="D3322" t="s">
        <v>13</v>
      </c>
      <c r="E3322" s="12">
        <v>53055</v>
      </c>
      <c r="F3322" t="s">
        <v>2558</v>
      </c>
    </row>
    <row r="3323" spans="2:6" ht="15" hidden="1" outlineLevel="1">
      <c r="B3323" t="s">
        <v>2559</v>
      </c>
      <c r="C3323" t="s">
        <v>2</v>
      </c>
      <c r="D3323" t="s">
        <v>268</v>
      </c>
      <c r="E3323" s="12">
        <v>43335</v>
      </c>
      <c r="F3323" t="s">
        <v>2559</v>
      </c>
    </row>
    <row r="3324" spans="2:6" ht="15" hidden="1" outlineLevel="1">
      <c r="B3324" t="s">
        <v>2556</v>
      </c>
      <c r="C3324" t="s">
        <v>2</v>
      </c>
      <c r="D3324" t="s">
        <v>58</v>
      </c>
      <c r="E3324" s="12">
        <v>491392</v>
      </c>
      <c r="F3324" t="s">
        <v>2556</v>
      </c>
    </row>
    <row r="3325" spans="2:6" ht="15" hidden="1" outlineLevel="1">
      <c r="B3325" t="s">
        <v>2560</v>
      </c>
      <c r="C3325" t="s">
        <v>2</v>
      </c>
      <c r="D3325" t="s">
        <v>23</v>
      </c>
      <c r="E3325" s="12">
        <v>245358</v>
      </c>
      <c r="F3325" t="s">
        <v>2560</v>
      </c>
    </row>
    <row r="3326" spans="2:6" ht="15" hidden="1" outlineLevel="1">
      <c r="B3326" t="s">
        <v>2561</v>
      </c>
      <c r="C3326" t="s">
        <v>2</v>
      </c>
      <c r="D3326" t="s">
        <v>1</v>
      </c>
      <c r="E3326" s="12">
        <v>179955</v>
      </c>
      <c r="F3326" t="s">
        <v>2561</v>
      </c>
    </row>
    <row r="3327" spans="2:6" ht="15" hidden="1" outlineLevel="1">
      <c r="B3327" t="s">
        <v>2562</v>
      </c>
      <c r="C3327" t="s">
        <v>2</v>
      </c>
      <c r="D3327" t="s">
        <v>5</v>
      </c>
      <c r="E3327" s="12">
        <v>329280</v>
      </c>
      <c r="F3327" t="s">
        <v>2563</v>
      </c>
    </row>
    <row r="3328" spans="2:5" ht="15" hidden="1" outlineLevel="1">
      <c r="B3328" t="s">
        <v>2563</v>
      </c>
      <c r="C3328" t="s">
        <v>2</v>
      </c>
      <c r="D3328" t="s">
        <v>219</v>
      </c>
      <c r="E3328" s="12">
        <v>8424</v>
      </c>
    </row>
    <row r="3329" spans="1:5" ht="15" collapsed="1">
      <c r="A3329" t="s">
        <v>3362</v>
      </c>
      <c r="D3329" s="1">
        <f>COUNTA(D3330:D3334)</f>
        <v>5</v>
      </c>
      <c r="E3329" s="11">
        <f>SUM(E3330:E3334)</f>
        <v>2033589</v>
      </c>
    </row>
    <row r="3330" spans="2:11" ht="15" hidden="1" outlineLevel="1">
      <c r="B3330" t="s">
        <v>3363</v>
      </c>
      <c r="C3330" t="s">
        <v>0</v>
      </c>
      <c r="D3330" t="s">
        <v>104</v>
      </c>
      <c r="E3330" s="12">
        <v>1083810</v>
      </c>
      <c r="F3330" t="s">
        <v>4726</v>
      </c>
      <c r="G3330" t="s">
        <v>4727</v>
      </c>
      <c r="H3330" t="s">
        <v>4728</v>
      </c>
      <c r="I3330">
        <v>40</v>
      </c>
      <c r="J3330" t="s">
        <v>4728</v>
      </c>
      <c r="K3330">
        <v>38</v>
      </c>
    </row>
    <row r="3331" spans="2:5" ht="15" hidden="1" outlineLevel="1">
      <c r="B3331" t="s">
        <v>3364</v>
      </c>
      <c r="C3331" t="s">
        <v>0</v>
      </c>
      <c r="D3331" t="s">
        <v>1511</v>
      </c>
      <c r="E3331" s="12">
        <v>40125</v>
      </c>
    </row>
    <row r="3332" spans="2:5" ht="15" hidden="1" outlineLevel="1">
      <c r="B3332" t="s">
        <v>3365</v>
      </c>
      <c r="C3332" t="s">
        <v>0</v>
      </c>
      <c r="D3332" t="s">
        <v>380</v>
      </c>
      <c r="E3332" s="12">
        <v>419078</v>
      </c>
    </row>
    <row r="3333" spans="2:12" ht="15" hidden="1" outlineLevel="1">
      <c r="B3333" t="s">
        <v>3363</v>
      </c>
      <c r="C3333" t="s">
        <v>2</v>
      </c>
      <c r="D3333" t="s">
        <v>104</v>
      </c>
      <c r="E3333" s="12">
        <v>332992</v>
      </c>
      <c r="F3333" t="s">
        <v>4726</v>
      </c>
      <c r="G3333" t="s">
        <v>4727</v>
      </c>
      <c r="H3333" t="s">
        <v>4728</v>
      </c>
      <c r="I3333">
        <v>40</v>
      </c>
      <c r="J3333" t="s">
        <v>4728</v>
      </c>
      <c r="K3333">
        <v>38</v>
      </c>
      <c r="L3333" t="s">
        <v>3363</v>
      </c>
    </row>
    <row r="3334" spans="2:5" ht="15" hidden="1" outlineLevel="1">
      <c r="B3334" t="s">
        <v>3365</v>
      </c>
      <c r="C3334" t="s">
        <v>2</v>
      </c>
      <c r="D3334" t="s">
        <v>380</v>
      </c>
      <c r="E3334" s="12">
        <v>157584</v>
      </c>
    </row>
    <row r="3335" spans="1:5" ht="15" collapsed="1">
      <c r="A3335" t="s">
        <v>2611</v>
      </c>
      <c r="D3335" s="1">
        <f>COUNTA(D3336:D3336)</f>
        <v>1</v>
      </c>
      <c r="E3335" s="17">
        <f>SUM(E3336:E3336)</f>
        <v>1977360</v>
      </c>
    </row>
    <row r="3336" spans="2:7" ht="15" hidden="1" outlineLevel="1">
      <c r="B3336" t="s">
        <v>2612</v>
      </c>
      <c r="C3336" t="s">
        <v>2</v>
      </c>
      <c r="D3336" t="s">
        <v>104</v>
      </c>
      <c r="E3336" s="12">
        <v>1977360</v>
      </c>
      <c r="F3336" t="s">
        <v>4534</v>
      </c>
      <c r="G3336" t="s">
        <v>2613</v>
      </c>
    </row>
    <row r="3337" spans="1:5" ht="15" collapsed="1">
      <c r="A3337" t="s">
        <v>2609</v>
      </c>
      <c r="D3337" s="1">
        <f>COUNTA(D3338:D3339)</f>
        <v>2</v>
      </c>
      <c r="E3337" s="17">
        <f>SUM(E3338:E3339)</f>
        <v>1954448</v>
      </c>
    </row>
    <row r="3338" spans="2:6" ht="15" hidden="1" outlineLevel="1">
      <c r="B3338" t="s">
        <v>2610</v>
      </c>
      <c r="C3338" t="s">
        <v>0</v>
      </c>
      <c r="D3338" t="s">
        <v>47</v>
      </c>
      <c r="E3338" s="12">
        <v>341523</v>
      </c>
      <c r="F3338" t="s">
        <v>2610</v>
      </c>
    </row>
    <row r="3339" spans="2:6" ht="15" hidden="1" outlineLevel="1">
      <c r="B3339" t="s">
        <v>2610</v>
      </c>
      <c r="C3339" t="s">
        <v>2</v>
      </c>
      <c r="D3339" t="s">
        <v>47</v>
      </c>
      <c r="E3339" s="12">
        <v>1612925</v>
      </c>
      <c r="F3339" t="s">
        <v>2610</v>
      </c>
    </row>
    <row r="3340" spans="1:5" ht="15" collapsed="1">
      <c r="A3340" t="s">
        <v>2883</v>
      </c>
      <c r="D3340" s="1">
        <f>COUNTA(D3341:D3348)</f>
        <v>8</v>
      </c>
      <c r="E3340" s="11">
        <f>SUM(E3341:E3348)</f>
        <v>1889265</v>
      </c>
    </row>
    <row r="3341" spans="2:5" ht="15" hidden="1" outlineLevel="1">
      <c r="B3341" t="s">
        <v>2884</v>
      </c>
      <c r="C3341" t="s">
        <v>0</v>
      </c>
      <c r="D3341" t="s">
        <v>5</v>
      </c>
      <c r="E3341" s="12">
        <v>213465</v>
      </c>
    </row>
    <row r="3342" spans="2:5" ht="15" hidden="1" outlineLevel="1">
      <c r="B3342" t="s">
        <v>2885</v>
      </c>
      <c r="C3342" t="s">
        <v>0</v>
      </c>
      <c r="D3342" t="s">
        <v>1</v>
      </c>
      <c r="E3342" s="12">
        <v>114975</v>
      </c>
    </row>
    <row r="3343" spans="2:6" ht="15" hidden="1" outlineLevel="1">
      <c r="B3343" t="s">
        <v>2886</v>
      </c>
      <c r="C3343" t="s">
        <v>0</v>
      </c>
      <c r="D3343" t="s">
        <v>1</v>
      </c>
      <c r="E3343" s="12">
        <v>440886</v>
      </c>
      <c r="F3343" t="s">
        <v>2886</v>
      </c>
    </row>
    <row r="3344" spans="2:5" ht="15" hidden="1" outlineLevel="1">
      <c r="B3344" t="s">
        <v>2887</v>
      </c>
      <c r="C3344" t="s">
        <v>0</v>
      </c>
      <c r="D3344" t="s">
        <v>1</v>
      </c>
      <c r="E3344" s="12">
        <v>135108</v>
      </c>
    </row>
    <row r="3345" spans="2:5" ht="15" hidden="1" outlineLevel="1">
      <c r="B3345" t="s">
        <v>2888</v>
      </c>
      <c r="C3345" t="s">
        <v>2</v>
      </c>
      <c r="D3345" t="s">
        <v>5</v>
      </c>
      <c r="E3345" s="12">
        <v>199368</v>
      </c>
    </row>
    <row r="3346" spans="2:6" ht="15" hidden="1" outlineLevel="1">
      <c r="B3346" t="s">
        <v>2889</v>
      </c>
      <c r="C3346" t="s">
        <v>2</v>
      </c>
      <c r="D3346" t="s">
        <v>1</v>
      </c>
      <c r="E3346" s="12">
        <v>125373</v>
      </c>
      <c r="F3346" t="s">
        <v>2889</v>
      </c>
    </row>
    <row r="3347" spans="2:6" ht="15" hidden="1" outlineLevel="1">
      <c r="B3347" t="s">
        <v>2890</v>
      </c>
      <c r="C3347" t="s">
        <v>2</v>
      </c>
      <c r="D3347" t="s">
        <v>5</v>
      </c>
      <c r="E3347" s="12">
        <v>162140</v>
      </c>
      <c r="F3347" t="s">
        <v>2890</v>
      </c>
    </row>
    <row r="3348" spans="2:5" ht="15" hidden="1" outlineLevel="1">
      <c r="B3348" t="s">
        <v>2885</v>
      </c>
      <c r="C3348" t="s">
        <v>2</v>
      </c>
      <c r="D3348" t="s">
        <v>16</v>
      </c>
      <c r="E3348" s="12">
        <v>497950</v>
      </c>
    </row>
    <row r="3349" spans="1:5" ht="15" collapsed="1">
      <c r="A3349" t="s">
        <v>2427</v>
      </c>
      <c r="D3349" s="1">
        <f>COUNTA(D3350:D3352)</f>
        <v>3</v>
      </c>
      <c r="E3349" s="11">
        <f>SUM(E3350:E3352)</f>
        <v>1784234</v>
      </c>
    </row>
    <row r="3350" spans="2:6" ht="15" hidden="1" outlineLevel="1">
      <c r="B3350" t="s">
        <v>2428</v>
      </c>
      <c r="C3350" t="s">
        <v>0</v>
      </c>
      <c r="D3350" t="s">
        <v>5</v>
      </c>
      <c r="E3350" s="12">
        <v>1061174</v>
      </c>
      <c r="F3350" t="s">
        <v>2428</v>
      </c>
    </row>
    <row r="3351" spans="2:6" ht="15" hidden="1" outlineLevel="1">
      <c r="B3351" t="s">
        <v>2429</v>
      </c>
      <c r="C3351" t="s">
        <v>2</v>
      </c>
      <c r="D3351" t="s">
        <v>1</v>
      </c>
      <c r="E3351" s="12">
        <v>206800</v>
      </c>
      <c r="F3351" t="s">
        <v>2429</v>
      </c>
    </row>
    <row r="3352" spans="2:6" ht="15" hidden="1" outlineLevel="1">
      <c r="B3352" t="s">
        <v>2428</v>
      </c>
      <c r="C3352" t="s">
        <v>2</v>
      </c>
      <c r="D3352" t="s">
        <v>16</v>
      </c>
      <c r="E3352" s="12">
        <v>516260</v>
      </c>
      <c r="F3352" t="s">
        <v>2428</v>
      </c>
    </row>
    <row r="3353" spans="1:5" ht="15" collapsed="1">
      <c r="A3353" t="s">
        <v>3743</v>
      </c>
      <c r="D3353" s="1">
        <f>COUNTA(D3354:D3354)</f>
        <v>1</v>
      </c>
      <c r="E3353" s="17">
        <f>SUM(E3354:E3354)</f>
        <v>1769459</v>
      </c>
    </row>
    <row r="3354" spans="2:16" ht="15" hidden="1" outlineLevel="1">
      <c r="B3354" t="s">
        <v>3744</v>
      </c>
      <c r="C3354" t="s">
        <v>0</v>
      </c>
      <c r="D3354" t="s">
        <v>104</v>
      </c>
      <c r="E3354" s="12">
        <v>1769459</v>
      </c>
      <c r="F3354" t="s">
        <v>4783</v>
      </c>
      <c r="G3354" t="s">
        <v>4784</v>
      </c>
      <c r="H3354" t="s">
        <v>4785</v>
      </c>
      <c r="I3354" t="s">
        <v>4786</v>
      </c>
      <c r="J3354" t="s">
        <v>4787</v>
      </c>
      <c r="K3354" t="s">
        <v>4788</v>
      </c>
      <c r="L3354" t="s">
        <v>4789</v>
      </c>
      <c r="M3354" t="s">
        <v>4790</v>
      </c>
      <c r="N3354" t="s">
        <v>4791</v>
      </c>
      <c r="O3354" t="s">
        <v>4792</v>
      </c>
      <c r="P3354" t="s">
        <v>3745</v>
      </c>
    </row>
    <row r="3355" spans="1:5" ht="15" collapsed="1">
      <c r="A3355" t="s">
        <v>3603</v>
      </c>
      <c r="D3355" s="1">
        <f>COUNTA(D3356:D3359)</f>
        <v>4</v>
      </c>
      <c r="E3355" s="11">
        <f>SUM(E3356:E3359)</f>
        <v>1727468</v>
      </c>
    </row>
    <row r="3356" spans="2:5" ht="15" hidden="1" outlineLevel="1">
      <c r="B3356" t="s">
        <v>3604</v>
      </c>
      <c r="C3356" t="s">
        <v>0</v>
      </c>
      <c r="D3356" t="s">
        <v>146</v>
      </c>
      <c r="E3356" s="12">
        <v>275280</v>
      </c>
    </row>
    <row r="3357" spans="2:6" ht="15" hidden="1" outlineLevel="1">
      <c r="B3357" t="s">
        <v>3605</v>
      </c>
      <c r="C3357" t="s">
        <v>2</v>
      </c>
      <c r="D3357" t="s">
        <v>16</v>
      </c>
      <c r="E3357" s="12">
        <v>120399</v>
      </c>
      <c r="F3357" t="s">
        <v>3605</v>
      </c>
    </row>
    <row r="3358" spans="2:6" ht="15" hidden="1" outlineLevel="1">
      <c r="B3358" t="s">
        <v>3606</v>
      </c>
      <c r="C3358" t="s">
        <v>2</v>
      </c>
      <c r="D3358" t="s">
        <v>16</v>
      </c>
      <c r="E3358" s="12">
        <v>549405</v>
      </c>
      <c r="F3358" t="s">
        <v>3606</v>
      </c>
    </row>
    <row r="3359" spans="2:6" ht="15" hidden="1" outlineLevel="1">
      <c r="B3359" t="s">
        <v>3604</v>
      </c>
      <c r="C3359" t="s">
        <v>2</v>
      </c>
      <c r="D3359" t="s">
        <v>146</v>
      </c>
      <c r="E3359" s="12">
        <v>782384</v>
      </c>
      <c r="F3359" t="s">
        <v>3604</v>
      </c>
    </row>
    <row r="3360" spans="1:5" ht="15" collapsed="1">
      <c r="A3360" t="s">
        <v>2430</v>
      </c>
      <c r="D3360" s="1">
        <f>COUNTA(D3361:D3362)</f>
        <v>2</v>
      </c>
      <c r="E3360" s="17">
        <f>SUM(E3361:E3362)</f>
        <v>1677619</v>
      </c>
    </row>
    <row r="3361" spans="2:6" ht="15" hidden="1" outlineLevel="1">
      <c r="B3361" t="s">
        <v>2431</v>
      </c>
      <c r="C3361" t="s">
        <v>0</v>
      </c>
      <c r="D3361" t="s">
        <v>5</v>
      </c>
      <c r="E3361" s="12">
        <v>3597</v>
      </c>
      <c r="F3361" t="s">
        <v>2431</v>
      </c>
    </row>
    <row r="3362" spans="2:6" ht="15" hidden="1" outlineLevel="1">
      <c r="B3362" t="s">
        <v>2432</v>
      </c>
      <c r="C3362" t="s">
        <v>2</v>
      </c>
      <c r="D3362" t="s">
        <v>58</v>
      </c>
      <c r="E3362" s="12">
        <v>1674022</v>
      </c>
      <c r="F3362" t="s">
        <v>2432</v>
      </c>
    </row>
    <row r="3363" spans="1:5" ht="15" collapsed="1">
      <c r="A3363" t="s">
        <v>3570</v>
      </c>
      <c r="D3363" s="1">
        <f>COUNTA(D3364:D3365)</f>
        <v>2</v>
      </c>
      <c r="E3363" s="17">
        <f>SUM(E3364:E3365)</f>
        <v>1600278</v>
      </c>
    </row>
    <row r="3364" spans="2:6" ht="15" hidden="1" outlineLevel="1">
      <c r="B3364" t="s">
        <v>3571</v>
      </c>
      <c r="C3364" t="s">
        <v>0</v>
      </c>
      <c r="D3364" t="s">
        <v>380</v>
      </c>
      <c r="E3364" s="12">
        <v>662184</v>
      </c>
      <c r="F3364" t="s">
        <v>3571</v>
      </c>
    </row>
    <row r="3365" spans="2:6" ht="15" hidden="1" outlineLevel="1">
      <c r="B3365" t="s">
        <v>3571</v>
      </c>
      <c r="C3365" t="s">
        <v>2</v>
      </c>
      <c r="D3365" t="s">
        <v>380</v>
      </c>
      <c r="E3365" s="12">
        <v>938094</v>
      </c>
      <c r="F3365" t="s">
        <v>3571</v>
      </c>
    </row>
    <row r="3366" spans="1:5" ht="15" collapsed="1">
      <c r="A3366" t="s">
        <v>3842</v>
      </c>
      <c r="D3366" s="1">
        <f>COUNTA(D3367:D3370)</f>
        <v>4</v>
      </c>
      <c r="E3366" s="11">
        <f>SUM(E3367:E3370)</f>
        <v>1525570</v>
      </c>
    </row>
    <row r="3367" spans="2:6" ht="15" hidden="1" outlineLevel="1">
      <c r="B3367" t="s">
        <v>3843</v>
      </c>
      <c r="C3367" t="s">
        <v>0</v>
      </c>
      <c r="D3367" t="s">
        <v>146</v>
      </c>
      <c r="E3367" s="12">
        <v>170400</v>
      </c>
      <c r="F3367" t="s">
        <v>3843</v>
      </c>
    </row>
    <row r="3368" spans="2:6" ht="15" hidden="1" outlineLevel="1">
      <c r="B3368" t="s">
        <v>3844</v>
      </c>
      <c r="C3368" t="s">
        <v>2</v>
      </c>
      <c r="D3368" t="s">
        <v>47</v>
      </c>
      <c r="E3368" s="12">
        <v>58918</v>
      </c>
      <c r="F3368" t="s">
        <v>3844</v>
      </c>
    </row>
    <row r="3369" spans="2:6" ht="15" hidden="1" outlineLevel="1">
      <c r="B3369" t="s">
        <v>3845</v>
      </c>
      <c r="C3369" t="s">
        <v>2</v>
      </c>
      <c r="D3369" t="s">
        <v>1</v>
      </c>
      <c r="E3369" s="12">
        <v>957264</v>
      </c>
      <c r="F3369" t="s">
        <v>3845</v>
      </c>
    </row>
    <row r="3370" spans="2:5" ht="15" hidden="1" outlineLevel="1">
      <c r="B3370" t="s">
        <v>3843</v>
      </c>
      <c r="C3370" t="s">
        <v>2</v>
      </c>
      <c r="D3370" t="s">
        <v>146</v>
      </c>
      <c r="E3370" s="12">
        <v>338988</v>
      </c>
    </row>
    <row r="3371" spans="1:5" ht="15" collapsed="1">
      <c r="A3371" t="s">
        <v>2976</v>
      </c>
      <c r="D3371" s="1">
        <f>COUNTA(D3372:D3376)</f>
        <v>5</v>
      </c>
      <c r="E3371" s="11">
        <f>SUM(E3372:E3376)</f>
        <v>1517417</v>
      </c>
    </row>
    <row r="3372" spans="2:6" ht="15" hidden="1" outlineLevel="1">
      <c r="B3372" t="s">
        <v>2977</v>
      </c>
      <c r="C3372" t="s">
        <v>0</v>
      </c>
      <c r="D3372" t="s">
        <v>268</v>
      </c>
      <c r="E3372" s="12">
        <v>281000</v>
      </c>
      <c r="F3372" t="s">
        <v>2977</v>
      </c>
    </row>
    <row r="3373" spans="2:6" ht="15" hidden="1" outlineLevel="1">
      <c r="B3373" t="s">
        <v>2978</v>
      </c>
      <c r="C3373" t="s">
        <v>0</v>
      </c>
      <c r="D3373" t="s">
        <v>1</v>
      </c>
      <c r="E3373" s="12">
        <v>391590</v>
      </c>
      <c r="F3373" t="s">
        <v>2978</v>
      </c>
    </row>
    <row r="3374" spans="2:6" ht="15" hidden="1" outlineLevel="1">
      <c r="B3374" t="s">
        <v>2977</v>
      </c>
      <c r="C3374" t="s">
        <v>2</v>
      </c>
      <c r="D3374" t="s">
        <v>35</v>
      </c>
      <c r="E3374" s="12">
        <v>307802</v>
      </c>
      <c r="F3374" t="s">
        <v>2977</v>
      </c>
    </row>
    <row r="3375" spans="2:6" ht="15" hidden="1" outlineLevel="1">
      <c r="B3375" t="s">
        <v>2979</v>
      </c>
      <c r="C3375" t="s">
        <v>2</v>
      </c>
      <c r="D3375" t="s">
        <v>39</v>
      </c>
      <c r="E3375" s="12">
        <v>409792</v>
      </c>
      <c r="F3375" t="s">
        <v>2979</v>
      </c>
    </row>
    <row r="3376" spans="2:6" ht="15" hidden="1" outlineLevel="1">
      <c r="B3376" t="s">
        <v>2978</v>
      </c>
      <c r="C3376" t="s">
        <v>2</v>
      </c>
      <c r="D3376" t="s">
        <v>1790</v>
      </c>
      <c r="E3376" s="12">
        <v>127233</v>
      </c>
      <c r="F3376" t="s">
        <v>2978</v>
      </c>
    </row>
    <row r="3377" spans="1:5" ht="15" collapsed="1">
      <c r="A3377" t="s">
        <v>2371</v>
      </c>
      <c r="D3377" s="1">
        <f>COUNTA(D3378:D3380)</f>
        <v>3</v>
      </c>
      <c r="E3377" s="11">
        <f>SUM(E3378:E3380)</f>
        <v>1502906</v>
      </c>
    </row>
    <row r="3378" spans="2:5" ht="15" hidden="1" outlineLevel="1">
      <c r="B3378" t="s">
        <v>2372</v>
      </c>
      <c r="C3378" t="s">
        <v>0</v>
      </c>
      <c r="D3378" t="s">
        <v>1</v>
      </c>
      <c r="E3378" s="12">
        <v>187411</v>
      </c>
    </row>
    <row r="3379" spans="2:6" ht="15" hidden="1" outlineLevel="1">
      <c r="B3379" t="s">
        <v>2373</v>
      </c>
      <c r="C3379" t="s">
        <v>0</v>
      </c>
      <c r="D3379" t="s">
        <v>380</v>
      </c>
      <c r="E3379" s="12">
        <v>868700</v>
      </c>
      <c r="F3379" t="s">
        <v>2374</v>
      </c>
    </row>
    <row r="3380" spans="2:6" ht="15" hidden="1" outlineLevel="1">
      <c r="B3380" t="s">
        <v>2375</v>
      </c>
      <c r="C3380" t="s">
        <v>2</v>
      </c>
      <c r="D3380" t="s">
        <v>74</v>
      </c>
      <c r="E3380" s="12">
        <v>446795</v>
      </c>
      <c r="F3380" t="s">
        <v>2375</v>
      </c>
    </row>
    <row r="3381" spans="1:5" ht="15" collapsed="1">
      <c r="A3381" t="s">
        <v>1689</v>
      </c>
      <c r="D3381" s="1">
        <f>COUNTA(D3382:D3384)</f>
        <v>3</v>
      </c>
      <c r="E3381" s="11">
        <f>SUM(E3382:E3384)</f>
        <v>1446345</v>
      </c>
    </row>
    <row r="3382" spans="2:6" ht="15" hidden="1" outlineLevel="1">
      <c r="B3382" t="s">
        <v>1690</v>
      </c>
      <c r="C3382" t="s">
        <v>0</v>
      </c>
      <c r="D3382" t="s">
        <v>278</v>
      </c>
      <c r="E3382" s="12">
        <v>918517</v>
      </c>
      <c r="F3382" t="s">
        <v>1690</v>
      </c>
    </row>
    <row r="3383" spans="2:6" ht="15" hidden="1" outlineLevel="1">
      <c r="B3383" t="s">
        <v>1691</v>
      </c>
      <c r="C3383" t="s">
        <v>0</v>
      </c>
      <c r="D3383" t="s">
        <v>23</v>
      </c>
      <c r="E3383" s="12">
        <v>150752</v>
      </c>
      <c r="F3383" t="s">
        <v>1692</v>
      </c>
    </row>
    <row r="3384" spans="2:6" ht="15" hidden="1" outlineLevel="1">
      <c r="B3384" t="s">
        <v>1690</v>
      </c>
      <c r="C3384" t="s">
        <v>2</v>
      </c>
      <c r="D3384" t="s">
        <v>278</v>
      </c>
      <c r="E3384" s="12">
        <v>377076</v>
      </c>
      <c r="F3384" t="s">
        <v>1690</v>
      </c>
    </row>
    <row r="3385" spans="1:5" ht="15" collapsed="1">
      <c r="A3385" t="s">
        <v>1665</v>
      </c>
      <c r="D3385" s="1">
        <f>COUNTA(D3386:D3387)</f>
        <v>2</v>
      </c>
      <c r="E3385" s="17">
        <f>SUM(E3386:E3387)</f>
        <v>1418736</v>
      </c>
    </row>
    <row r="3386" spans="2:5" ht="15" hidden="1" outlineLevel="1">
      <c r="B3386" t="s">
        <v>1666</v>
      </c>
      <c r="C3386" t="s">
        <v>2</v>
      </c>
      <c r="D3386" t="s">
        <v>16</v>
      </c>
      <c r="E3386" s="12">
        <v>262108</v>
      </c>
    </row>
    <row r="3387" spans="2:6" ht="15" hidden="1" outlineLevel="1">
      <c r="B3387" t="s">
        <v>1667</v>
      </c>
      <c r="C3387" t="s">
        <v>2</v>
      </c>
      <c r="D3387" t="s">
        <v>5</v>
      </c>
      <c r="E3387" s="12">
        <v>1156628</v>
      </c>
      <c r="F3387" t="s">
        <v>1667</v>
      </c>
    </row>
    <row r="3388" spans="1:5" ht="15" collapsed="1">
      <c r="A3388" t="s">
        <v>2191</v>
      </c>
      <c r="D3388" s="1">
        <f>COUNTA(D3389:D3392)</f>
        <v>4</v>
      </c>
      <c r="E3388" s="11">
        <f>SUM(E3389:E3392)</f>
        <v>1405040</v>
      </c>
    </row>
    <row r="3389" spans="2:6" ht="15" hidden="1" outlineLevel="1">
      <c r="B3389" t="s">
        <v>2192</v>
      </c>
      <c r="C3389" t="s">
        <v>0</v>
      </c>
      <c r="D3389" t="s">
        <v>16</v>
      </c>
      <c r="E3389" s="12">
        <v>23296</v>
      </c>
      <c r="F3389" t="s">
        <v>2192</v>
      </c>
    </row>
    <row r="3390" spans="2:6" ht="15" hidden="1" outlineLevel="1">
      <c r="B3390" t="s">
        <v>2192</v>
      </c>
      <c r="C3390" t="s">
        <v>2</v>
      </c>
      <c r="D3390" t="s">
        <v>13</v>
      </c>
      <c r="E3390" s="12">
        <v>918198</v>
      </c>
      <c r="F3390" t="s">
        <v>2192</v>
      </c>
    </row>
    <row r="3391" spans="2:6" ht="15" hidden="1" outlineLevel="1">
      <c r="B3391" t="s">
        <v>2193</v>
      </c>
      <c r="C3391" t="s">
        <v>2</v>
      </c>
      <c r="D3391" t="s">
        <v>1</v>
      </c>
      <c r="E3391" s="12">
        <v>46360</v>
      </c>
      <c r="F3391" t="s">
        <v>2193</v>
      </c>
    </row>
    <row r="3392" spans="2:6" ht="15" hidden="1" outlineLevel="1">
      <c r="B3392" t="s">
        <v>2194</v>
      </c>
      <c r="C3392" t="s">
        <v>2</v>
      </c>
      <c r="D3392" t="s">
        <v>1</v>
      </c>
      <c r="E3392" s="12">
        <v>417186</v>
      </c>
      <c r="F3392" t="s">
        <v>2194</v>
      </c>
    </row>
    <row r="3393" spans="1:5" ht="15" collapsed="1">
      <c r="A3393" t="s">
        <v>2675</v>
      </c>
      <c r="D3393" s="1">
        <f>COUNTA(D3394:D3396)</f>
        <v>3</v>
      </c>
      <c r="E3393" s="11">
        <f>SUM(E3394:E3396)</f>
        <v>1376362</v>
      </c>
    </row>
    <row r="3394" spans="2:6" ht="15" hidden="1" outlineLevel="1">
      <c r="B3394" t="s">
        <v>2676</v>
      </c>
      <c r="C3394" t="s">
        <v>0</v>
      </c>
      <c r="D3394" t="s">
        <v>278</v>
      </c>
      <c r="E3394" s="12">
        <v>30368</v>
      </c>
      <c r="F3394" t="s">
        <v>2676</v>
      </c>
    </row>
    <row r="3395" spans="2:6" ht="15" hidden="1" outlineLevel="1">
      <c r="B3395" t="s">
        <v>2677</v>
      </c>
      <c r="C3395" t="s">
        <v>0</v>
      </c>
      <c r="D3395" t="s">
        <v>1</v>
      </c>
      <c r="E3395" s="12">
        <v>327184</v>
      </c>
      <c r="F3395" t="s">
        <v>2677</v>
      </c>
    </row>
    <row r="3396" spans="2:6" ht="15" hidden="1" outlineLevel="1">
      <c r="B3396" t="s">
        <v>2677</v>
      </c>
      <c r="C3396" t="s">
        <v>2</v>
      </c>
      <c r="D3396" t="s">
        <v>1</v>
      </c>
      <c r="E3396" s="12">
        <v>1018810</v>
      </c>
      <c r="F3396" t="s">
        <v>2677</v>
      </c>
    </row>
    <row r="3397" spans="1:5" ht="15" collapsed="1">
      <c r="A3397" t="s">
        <v>2833</v>
      </c>
      <c r="D3397" s="1">
        <f>COUNTA(D3398:D3399)</f>
        <v>2</v>
      </c>
      <c r="E3397" s="17">
        <f>SUM(E3398:E3399)</f>
        <v>1373861</v>
      </c>
    </row>
    <row r="3398" spans="2:5" ht="15" hidden="1" outlineLevel="1">
      <c r="B3398" t="s">
        <v>2834</v>
      </c>
      <c r="C3398" t="s">
        <v>2</v>
      </c>
      <c r="D3398" t="s">
        <v>219</v>
      </c>
      <c r="E3398" s="12">
        <v>39285</v>
      </c>
    </row>
    <row r="3399" spans="2:5" ht="15" hidden="1" outlineLevel="1">
      <c r="B3399" t="s">
        <v>2835</v>
      </c>
      <c r="C3399" t="s">
        <v>2</v>
      </c>
      <c r="D3399" t="s">
        <v>10</v>
      </c>
      <c r="E3399" s="12">
        <v>1334576</v>
      </c>
    </row>
    <row r="3400" spans="1:5" ht="15" collapsed="1">
      <c r="A3400" t="s">
        <v>3875</v>
      </c>
      <c r="D3400" s="1">
        <f>COUNTA(D3401:D3402)</f>
        <v>2</v>
      </c>
      <c r="E3400" s="17">
        <f>SUM(E3401:E3402)</f>
        <v>1351814</v>
      </c>
    </row>
    <row r="3401" spans="2:6" ht="15" hidden="1" outlineLevel="1">
      <c r="B3401" t="s">
        <v>3876</v>
      </c>
      <c r="C3401" t="s">
        <v>0</v>
      </c>
      <c r="D3401" t="s">
        <v>13</v>
      </c>
      <c r="E3401" s="12">
        <v>632835</v>
      </c>
      <c r="F3401" t="s">
        <v>3876</v>
      </c>
    </row>
    <row r="3402" spans="2:6" ht="15" hidden="1" outlineLevel="1">
      <c r="B3402" t="s">
        <v>3876</v>
      </c>
      <c r="C3402" t="s">
        <v>2</v>
      </c>
      <c r="D3402" t="s">
        <v>13</v>
      </c>
      <c r="E3402" s="12">
        <v>718979</v>
      </c>
      <c r="F3402" t="s">
        <v>3876</v>
      </c>
    </row>
    <row r="3403" spans="1:5" ht="15" collapsed="1">
      <c r="A3403" t="s">
        <v>3254</v>
      </c>
      <c r="D3403" s="1">
        <f>COUNTA(D3404:D3408)</f>
        <v>5</v>
      </c>
      <c r="E3403" s="11">
        <f>SUM(E3404:E3408)</f>
        <v>1304484</v>
      </c>
    </row>
    <row r="3404" spans="2:5" ht="15" hidden="1" outlineLevel="1">
      <c r="B3404" t="s">
        <v>3255</v>
      </c>
      <c r="C3404" t="s">
        <v>0</v>
      </c>
      <c r="D3404" t="s">
        <v>278</v>
      </c>
      <c r="E3404" s="12">
        <v>8736</v>
      </c>
    </row>
    <row r="3405" spans="2:6" ht="15" hidden="1" outlineLevel="1">
      <c r="B3405" t="s">
        <v>3256</v>
      </c>
      <c r="C3405" t="s">
        <v>0</v>
      </c>
      <c r="D3405" t="s">
        <v>278</v>
      </c>
      <c r="E3405" s="12">
        <v>1203184</v>
      </c>
      <c r="F3405" t="s">
        <v>3256</v>
      </c>
    </row>
    <row r="3406" spans="2:5" ht="15" hidden="1" outlineLevel="1">
      <c r="B3406" t="s">
        <v>3255</v>
      </c>
      <c r="C3406" t="s">
        <v>2</v>
      </c>
      <c r="D3406" t="s">
        <v>1</v>
      </c>
      <c r="E3406" s="12">
        <v>11058</v>
      </c>
    </row>
    <row r="3407" spans="2:6" ht="15" hidden="1" outlineLevel="1">
      <c r="B3407" t="s">
        <v>3257</v>
      </c>
      <c r="C3407" t="s">
        <v>2</v>
      </c>
      <c r="D3407" t="s">
        <v>16</v>
      </c>
      <c r="E3407" s="12">
        <v>74002</v>
      </c>
      <c r="F3407" t="s">
        <v>3257</v>
      </c>
    </row>
    <row r="3408" spans="2:5" ht="15" hidden="1" outlineLevel="1">
      <c r="B3408" t="s">
        <v>3258</v>
      </c>
      <c r="C3408" t="s">
        <v>2</v>
      </c>
      <c r="D3408" t="s">
        <v>1</v>
      </c>
      <c r="E3408" s="12">
        <v>7504</v>
      </c>
    </row>
    <row r="3409" spans="1:5" ht="15" collapsed="1">
      <c r="A3409" t="s">
        <v>2931</v>
      </c>
      <c r="D3409" s="1">
        <f>COUNTA(D3410:D3415)</f>
        <v>6</v>
      </c>
      <c r="E3409" s="11">
        <f>SUM(E3410:E3415)</f>
        <v>1245947</v>
      </c>
    </row>
    <row r="3410" spans="2:5" ht="15" hidden="1" outlineLevel="1">
      <c r="B3410" t="s">
        <v>2932</v>
      </c>
      <c r="C3410" t="s">
        <v>0</v>
      </c>
      <c r="D3410" t="s">
        <v>1</v>
      </c>
      <c r="E3410" s="12">
        <v>277680</v>
      </c>
    </row>
    <row r="3411" spans="2:5" ht="15" hidden="1" outlineLevel="1">
      <c r="B3411" t="s">
        <v>2933</v>
      </c>
      <c r="C3411" t="s">
        <v>0</v>
      </c>
      <c r="D3411" t="s">
        <v>16</v>
      </c>
      <c r="E3411" s="12">
        <v>68328</v>
      </c>
    </row>
    <row r="3412" spans="2:5" ht="15" hidden="1" outlineLevel="1">
      <c r="B3412" t="s">
        <v>2934</v>
      </c>
      <c r="C3412" t="s">
        <v>0</v>
      </c>
      <c r="D3412" t="s">
        <v>10</v>
      </c>
      <c r="E3412" s="12">
        <v>238944</v>
      </c>
    </row>
    <row r="3413" spans="2:5" ht="15" hidden="1" outlineLevel="1">
      <c r="B3413" t="s">
        <v>2935</v>
      </c>
      <c r="C3413" t="s">
        <v>2</v>
      </c>
      <c r="D3413" t="s">
        <v>1</v>
      </c>
      <c r="E3413" s="12">
        <v>20184</v>
      </c>
    </row>
    <row r="3414" spans="2:5" ht="15" hidden="1" outlineLevel="1">
      <c r="B3414" t="s">
        <v>2933</v>
      </c>
      <c r="C3414" t="s">
        <v>2</v>
      </c>
      <c r="D3414" t="s">
        <v>5</v>
      </c>
      <c r="E3414" s="12">
        <v>26978</v>
      </c>
    </row>
    <row r="3415" spans="2:5" ht="15" hidden="1" outlineLevel="1">
      <c r="B3415" t="s">
        <v>2934</v>
      </c>
      <c r="C3415" t="s">
        <v>2</v>
      </c>
      <c r="D3415" t="s">
        <v>16</v>
      </c>
      <c r="E3415" s="12">
        <v>613833</v>
      </c>
    </row>
    <row r="3416" spans="1:5" ht="15" collapsed="1">
      <c r="A3416" t="s">
        <v>3368</v>
      </c>
      <c r="D3416" s="1">
        <f>COUNTA(D3417:D3422)</f>
        <v>6</v>
      </c>
      <c r="E3416" s="11">
        <f>SUM(E3417:E3422)</f>
        <v>1241876</v>
      </c>
    </row>
    <row r="3417" spans="2:6" ht="15" hidden="1" outlineLevel="1">
      <c r="B3417" t="s">
        <v>3369</v>
      </c>
      <c r="C3417" t="s">
        <v>0</v>
      </c>
      <c r="D3417" t="s">
        <v>1</v>
      </c>
      <c r="E3417" s="12">
        <v>116403</v>
      </c>
      <c r="F3417" t="s">
        <v>3369</v>
      </c>
    </row>
    <row r="3418" spans="2:5" ht="15" hidden="1" outlineLevel="1">
      <c r="B3418" t="s">
        <v>3370</v>
      </c>
      <c r="C3418" t="s">
        <v>0</v>
      </c>
      <c r="D3418" t="s">
        <v>1</v>
      </c>
      <c r="E3418" s="12">
        <v>187174</v>
      </c>
    </row>
    <row r="3419" spans="2:5" ht="15" hidden="1" outlineLevel="1">
      <c r="B3419" t="s">
        <v>3371</v>
      </c>
      <c r="C3419" t="s">
        <v>0</v>
      </c>
      <c r="D3419" t="s">
        <v>1</v>
      </c>
      <c r="E3419" s="12">
        <v>2392</v>
      </c>
    </row>
    <row r="3420" spans="2:6" ht="15" hidden="1" outlineLevel="1">
      <c r="B3420" t="s">
        <v>3369</v>
      </c>
      <c r="C3420" t="s">
        <v>2</v>
      </c>
      <c r="D3420" t="s">
        <v>1</v>
      </c>
      <c r="E3420" s="12">
        <v>57072</v>
      </c>
      <c r="F3420" t="s">
        <v>3369</v>
      </c>
    </row>
    <row r="3421" spans="2:5" ht="15" hidden="1" outlineLevel="1">
      <c r="B3421" t="s">
        <v>3372</v>
      </c>
      <c r="C3421" t="s">
        <v>2</v>
      </c>
      <c r="D3421" t="s">
        <v>1</v>
      </c>
      <c r="E3421" s="12">
        <v>531474</v>
      </c>
    </row>
    <row r="3422" spans="2:6" ht="15" hidden="1" outlineLevel="1">
      <c r="B3422" t="s">
        <v>3370</v>
      </c>
      <c r="C3422" t="s">
        <v>2</v>
      </c>
      <c r="D3422" t="s">
        <v>1</v>
      </c>
      <c r="E3422" s="12">
        <v>347361</v>
      </c>
      <c r="F3422" t="s">
        <v>3370</v>
      </c>
    </row>
    <row r="3423" spans="1:5" ht="15" collapsed="1">
      <c r="A3423" t="s">
        <v>3854</v>
      </c>
      <c r="D3423" s="1">
        <f>COUNTA(D3424:D3433)</f>
        <v>10</v>
      </c>
      <c r="E3423" s="11">
        <f>SUM(E3424:E3433)</f>
        <v>1136517</v>
      </c>
    </row>
    <row r="3424" spans="2:6" ht="15" hidden="1" outlineLevel="1">
      <c r="B3424" t="s">
        <v>3855</v>
      </c>
      <c r="C3424" t="s">
        <v>0</v>
      </c>
      <c r="D3424" t="s">
        <v>1</v>
      </c>
      <c r="E3424" s="12">
        <v>51062</v>
      </c>
      <c r="F3424" t="s">
        <v>3855</v>
      </c>
    </row>
    <row r="3425" spans="2:6" ht="15" hidden="1" outlineLevel="1">
      <c r="B3425" t="s">
        <v>3856</v>
      </c>
      <c r="C3425" t="s">
        <v>0</v>
      </c>
      <c r="D3425" t="s">
        <v>39</v>
      </c>
      <c r="E3425" s="12">
        <v>684</v>
      </c>
      <c r="F3425" t="s">
        <v>3856</v>
      </c>
    </row>
    <row r="3426" spans="2:6" ht="15" hidden="1" outlineLevel="1">
      <c r="B3426" t="s">
        <v>3857</v>
      </c>
      <c r="C3426" t="s">
        <v>0</v>
      </c>
      <c r="D3426" t="s">
        <v>133</v>
      </c>
      <c r="E3426" s="12">
        <v>10416</v>
      </c>
      <c r="F3426" t="s">
        <v>3857</v>
      </c>
    </row>
    <row r="3427" spans="2:6" ht="15" hidden="1" outlineLevel="1">
      <c r="B3427" t="s">
        <v>3858</v>
      </c>
      <c r="C3427" t="s">
        <v>0</v>
      </c>
      <c r="D3427" t="s">
        <v>133</v>
      </c>
      <c r="E3427" s="12">
        <v>1127</v>
      </c>
      <c r="F3427" t="s">
        <v>3858</v>
      </c>
    </row>
    <row r="3428" spans="2:6" ht="15" hidden="1" outlineLevel="1">
      <c r="B3428" t="s">
        <v>3855</v>
      </c>
      <c r="C3428" t="s">
        <v>2</v>
      </c>
      <c r="D3428" t="s">
        <v>1</v>
      </c>
      <c r="E3428" s="12">
        <v>105241</v>
      </c>
      <c r="F3428" t="s">
        <v>3855</v>
      </c>
    </row>
    <row r="3429" spans="2:6" ht="15" hidden="1" outlineLevel="1">
      <c r="B3429" t="s">
        <v>3859</v>
      </c>
      <c r="C3429" t="s">
        <v>2</v>
      </c>
      <c r="D3429" t="s">
        <v>258</v>
      </c>
      <c r="E3429" s="12">
        <v>29000</v>
      </c>
      <c r="F3429" t="s">
        <v>3859</v>
      </c>
    </row>
    <row r="3430" spans="2:5" ht="15" hidden="1" outlineLevel="1">
      <c r="B3430" t="s">
        <v>3856</v>
      </c>
      <c r="C3430" t="s">
        <v>2</v>
      </c>
      <c r="D3430" t="s">
        <v>13</v>
      </c>
      <c r="E3430" s="12">
        <v>266</v>
      </c>
    </row>
    <row r="3431" spans="2:6" ht="15" hidden="1" outlineLevel="1">
      <c r="B3431" t="s">
        <v>3857</v>
      </c>
      <c r="C3431" t="s">
        <v>2</v>
      </c>
      <c r="D3431" t="s">
        <v>5</v>
      </c>
      <c r="E3431" s="12">
        <v>851730</v>
      </c>
      <c r="F3431" t="s">
        <v>3857</v>
      </c>
    </row>
    <row r="3432" spans="2:6" ht="15" hidden="1" outlineLevel="1">
      <c r="B3432" t="s">
        <v>3860</v>
      </c>
      <c r="C3432" t="s">
        <v>2</v>
      </c>
      <c r="D3432" t="s">
        <v>13</v>
      </c>
      <c r="E3432" s="12">
        <v>47616</v>
      </c>
      <c r="F3432" t="s">
        <v>3860</v>
      </c>
    </row>
    <row r="3433" spans="2:5" ht="15" hidden="1" outlineLevel="1">
      <c r="B3433" t="s">
        <v>3858</v>
      </c>
      <c r="C3433" t="s">
        <v>2</v>
      </c>
      <c r="D3433" t="s">
        <v>133</v>
      </c>
      <c r="E3433" s="12">
        <v>39375</v>
      </c>
    </row>
    <row r="3434" spans="1:5" ht="15" collapsed="1">
      <c r="A3434" t="s">
        <v>3833</v>
      </c>
      <c r="D3434" s="1">
        <f>COUNTA(D3435:D3441)</f>
        <v>7</v>
      </c>
      <c r="E3434" s="11">
        <f>SUM(E3435:E3441)</f>
        <v>1095112</v>
      </c>
    </row>
    <row r="3435" spans="2:6" ht="15" hidden="1" outlineLevel="1">
      <c r="B3435" t="s">
        <v>3834</v>
      </c>
      <c r="C3435" t="s">
        <v>0</v>
      </c>
      <c r="D3435" t="s">
        <v>13</v>
      </c>
      <c r="E3435" s="12">
        <v>183744</v>
      </c>
      <c r="F3435" t="s">
        <v>3834</v>
      </c>
    </row>
    <row r="3436" spans="2:6" ht="15" hidden="1" outlineLevel="1">
      <c r="B3436" t="s">
        <v>3835</v>
      </c>
      <c r="C3436" t="s">
        <v>0</v>
      </c>
      <c r="D3436" t="s">
        <v>100</v>
      </c>
      <c r="E3436" s="12">
        <v>392040</v>
      </c>
      <c r="F3436" t="s">
        <v>3835</v>
      </c>
    </row>
    <row r="3437" spans="2:6" ht="15" hidden="1" outlineLevel="1">
      <c r="B3437" t="s">
        <v>3836</v>
      </c>
      <c r="C3437" t="s">
        <v>2</v>
      </c>
      <c r="D3437" t="s">
        <v>1</v>
      </c>
      <c r="E3437" s="12">
        <v>100776</v>
      </c>
      <c r="F3437" t="s">
        <v>3836</v>
      </c>
    </row>
    <row r="3438" spans="2:6" ht="15" hidden="1" outlineLevel="1">
      <c r="B3438" t="s">
        <v>3837</v>
      </c>
      <c r="C3438" t="s">
        <v>2</v>
      </c>
      <c r="D3438" t="s">
        <v>1</v>
      </c>
      <c r="E3438" s="12">
        <v>141986</v>
      </c>
      <c r="F3438" t="s">
        <v>3837</v>
      </c>
    </row>
    <row r="3439" spans="2:6" ht="15" hidden="1" outlineLevel="1">
      <c r="B3439" t="s">
        <v>3834</v>
      </c>
      <c r="C3439" t="s">
        <v>2</v>
      </c>
      <c r="D3439" t="s">
        <v>13</v>
      </c>
      <c r="E3439" s="12">
        <v>84096</v>
      </c>
      <c r="F3439" t="s">
        <v>3834</v>
      </c>
    </row>
    <row r="3440" spans="2:6" ht="15" hidden="1" outlineLevel="1">
      <c r="B3440" t="s">
        <v>3835</v>
      </c>
      <c r="C3440" t="s">
        <v>2</v>
      </c>
      <c r="D3440" t="s">
        <v>286</v>
      </c>
      <c r="E3440" s="12">
        <v>34880</v>
      </c>
      <c r="F3440" t="s">
        <v>3835</v>
      </c>
    </row>
    <row r="3441" spans="2:5" ht="15" hidden="1" outlineLevel="1">
      <c r="B3441" t="s">
        <v>3838</v>
      </c>
      <c r="C3441" t="s">
        <v>2</v>
      </c>
      <c r="D3441" t="s">
        <v>47</v>
      </c>
      <c r="E3441" s="12">
        <v>157590</v>
      </c>
    </row>
    <row r="3442" spans="1:5" ht="15" collapsed="1">
      <c r="A3442" t="s">
        <v>3403</v>
      </c>
      <c r="D3442" s="1">
        <f>COUNTA(D3444:D3444)</f>
        <v>1</v>
      </c>
      <c r="E3442" s="17">
        <f>SUM(E3444:E3444)</f>
        <v>1070148</v>
      </c>
    </row>
    <row r="3443" spans="2:6" ht="15" hidden="1" outlineLevel="1">
      <c r="B3443" t="s">
        <v>3404</v>
      </c>
      <c r="C3443" t="s">
        <v>2</v>
      </c>
      <c r="D3443" t="s">
        <v>1</v>
      </c>
      <c r="E3443" s="12">
        <v>3608</v>
      </c>
      <c r="F3443" t="s">
        <v>3404</v>
      </c>
    </row>
    <row r="3444" spans="1:5" ht="15" collapsed="1">
      <c r="A3444" t="s">
        <v>3405</v>
      </c>
      <c r="D3444" s="1">
        <f>COUNTA(D3445:D3447)</f>
        <v>3</v>
      </c>
      <c r="E3444" s="11">
        <f>SUM(E3445:E3447)</f>
        <v>1070148</v>
      </c>
    </row>
    <row r="3445" spans="2:5" ht="15" hidden="1" outlineLevel="1">
      <c r="B3445" t="s">
        <v>3406</v>
      </c>
      <c r="C3445" t="s">
        <v>0</v>
      </c>
      <c r="D3445" t="s">
        <v>5</v>
      </c>
      <c r="E3445" s="12">
        <v>570414</v>
      </c>
    </row>
    <row r="3446" spans="2:6" ht="15" hidden="1" outlineLevel="1">
      <c r="B3446" t="s">
        <v>3407</v>
      </c>
      <c r="C3446" t="s">
        <v>0</v>
      </c>
      <c r="D3446" t="s">
        <v>254</v>
      </c>
      <c r="E3446" s="12">
        <v>49392</v>
      </c>
      <c r="F3446" t="s">
        <v>3408</v>
      </c>
    </row>
    <row r="3447" spans="2:6" ht="15" hidden="1" outlineLevel="1">
      <c r="B3447" t="s">
        <v>3407</v>
      </c>
      <c r="C3447" t="s">
        <v>2</v>
      </c>
      <c r="D3447" t="s">
        <v>16</v>
      </c>
      <c r="E3447" s="12">
        <v>450342</v>
      </c>
      <c r="F3447" t="s">
        <v>3408</v>
      </c>
    </row>
    <row r="3448" spans="1:5" ht="15" collapsed="1">
      <c r="A3448" t="s">
        <v>1644</v>
      </c>
      <c r="D3448" s="1">
        <f>COUNTA(D3449:D3453)</f>
        <v>5</v>
      </c>
      <c r="E3448" s="11">
        <f>SUM(E3449:E3453)</f>
        <v>1052532</v>
      </c>
    </row>
    <row r="3449" spans="2:5" ht="15" hidden="1" outlineLevel="1">
      <c r="B3449" t="s">
        <v>1645</v>
      </c>
      <c r="C3449" t="s">
        <v>0</v>
      </c>
      <c r="D3449" t="s">
        <v>1</v>
      </c>
      <c r="E3449" s="12">
        <v>931</v>
      </c>
    </row>
    <row r="3450" spans="2:5" ht="15" hidden="1" outlineLevel="1">
      <c r="B3450" t="s">
        <v>1646</v>
      </c>
      <c r="C3450" t="s">
        <v>0</v>
      </c>
      <c r="D3450" t="s">
        <v>146</v>
      </c>
      <c r="E3450" s="12">
        <v>150332</v>
      </c>
    </row>
    <row r="3451" spans="2:5" ht="15" hidden="1" outlineLevel="1">
      <c r="B3451" t="s">
        <v>1647</v>
      </c>
      <c r="C3451" t="s">
        <v>0</v>
      </c>
      <c r="D3451" t="s">
        <v>1</v>
      </c>
      <c r="E3451" s="12">
        <v>65709</v>
      </c>
    </row>
    <row r="3452" spans="2:9" ht="15" hidden="1" outlineLevel="1">
      <c r="B3452" t="s">
        <v>1648</v>
      </c>
      <c r="C3452" t="s">
        <v>0</v>
      </c>
      <c r="D3452" t="s">
        <v>104</v>
      </c>
      <c r="E3452" s="12">
        <v>811620</v>
      </c>
      <c r="F3452" t="s">
        <v>4275</v>
      </c>
      <c r="G3452" t="s">
        <v>4276</v>
      </c>
      <c r="H3452" t="s">
        <v>4277</v>
      </c>
      <c r="I3452" t="s">
        <v>1649</v>
      </c>
    </row>
    <row r="3453" spans="2:6" ht="15" hidden="1" outlineLevel="1">
      <c r="B3453" t="s">
        <v>1650</v>
      </c>
      <c r="C3453" t="s">
        <v>2</v>
      </c>
      <c r="D3453" t="s">
        <v>1</v>
      </c>
      <c r="E3453" s="12">
        <v>23940</v>
      </c>
      <c r="F3453" t="s">
        <v>1650</v>
      </c>
    </row>
    <row r="3454" spans="1:5" ht="15" collapsed="1">
      <c r="A3454" t="s">
        <v>2264</v>
      </c>
      <c r="D3454" s="1">
        <f>COUNTA(D3455:D3455)</f>
        <v>1</v>
      </c>
      <c r="E3454" s="17">
        <f>SUM(E3455:E3455)</f>
        <v>1020604</v>
      </c>
    </row>
    <row r="3455" spans="2:9" ht="15" hidden="1" outlineLevel="1">
      <c r="B3455" t="s">
        <v>2265</v>
      </c>
      <c r="C3455" t="s">
        <v>0</v>
      </c>
      <c r="D3455" t="s">
        <v>104</v>
      </c>
      <c r="E3455" s="12">
        <v>1020604</v>
      </c>
      <c r="F3455" t="s">
        <v>4450</v>
      </c>
      <c r="G3455" t="s">
        <v>4451</v>
      </c>
      <c r="H3455" t="s">
        <v>4452</v>
      </c>
      <c r="I3455" t="s">
        <v>2266</v>
      </c>
    </row>
    <row r="3456" spans="1:5" ht="15" collapsed="1">
      <c r="A3456" t="s">
        <v>3554</v>
      </c>
      <c r="D3456" s="1">
        <f>COUNTA(D3457:D3459)</f>
        <v>3</v>
      </c>
      <c r="E3456" s="11">
        <f>SUM(E3457:E3459)</f>
        <v>1018307</v>
      </c>
    </row>
    <row r="3457" spans="2:6" ht="15" hidden="1" outlineLevel="1">
      <c r="B3457" t="s">
        <v>3555</v>
      </c>
      <c r="C3457" t="s">
        <v>0</v>
      </c>
      <c r="D3457" t="s">
        <v>1</v>
      </c>
      <c r="E3457" s="12">
        <v>931032</v>
      </c>
      <c r="F3457" t="s">
        <v>3555</v>
      </c>
    </row>
    <row r="3458" spans="2:5" ht="15" hidden="1" outlineLevel="1">
      <c r="B3458" t="s">
        <v>3556</v>
      </c>
      <c r="C3458" t="s">
        <v>0</v>
      </c>
      <c r="D3458" t="s">
        <v>5</v>
      </c>
      <c r="E3458" s="12">
        <v>82095</v>
      </c>
    </row>
    <row r="3459" spans="2:5" ht="15" hidden="1" outlineLevel="1">
      <c r="B3459" t="s">
        <v>3557</v>
      </c>
      <c r="C3459" t="s">
        <v>0</v>
      </c>
      <c r="D3459" t="s">
        <v>1</v>
      </c>
      <c r="E3459" s="12">
        <v>5180</v>
      </c>
    </row>
    <row r="3460" spans="1:5" ht="15" collapsed="1">
      <c r="A3460" t="s">
        <v>1923</v>
      </c>
      <c r="D3460" s="1">
        <f>COUNTA(D3461:D3462)</f>
        <v>2</v>
      </c>
      <c r="E3460" s="17">
        <f>SUM(E3461:E3462)</f>
        <v>1017369</v>
      </c>
    </row>
    <row r="3461" spans="2:6" ht="15" hidden="1" outlineLevel="1">
      <c r="B3461" t="s">
        <v>1924</v>
      </c>
      <c r="C3461" t="s">
        <v>0</v>
      </c>
      <c r="D3461" t="s">
        <v>1</v>
      </c>
      <c r="E3461" s="12">
        <v>622576</v>
      </c>
      <c r="F3461" t="s">
        <v>1924</v>
      </c>
    </row>
    <row r="3462" spans="2:5" ht="15" hidden="1" outlineLevel="1">
      <c r="B3462" t="s">
        <v>1925</v>
      </c>
      <c r="C3462" t="s">
        <v>2</v>
      </c>
      <c r="D3462" t="s">
        <v>1</v>
      </c>
      <c r="E3462" s="12">
        <v>394793</v>
      </c>
    </row>
    <row r="3463" spans="1:5" ht="15" collapsed="1">
      <c r="A3463" t="s">
        <v>2365</v>
      </c>
      <c r="D3463" s="1">
        <f>COUNTA(D3464:D3470)</f>
        <v>7</v>
      </c>
      <c r="E3463" s="11">
        <f>SUM(E3464:E3470)</f>
        <v>1014757</v>
      </c>
    </row>
    <row r="3464" spans="2:6" ht="15" hidden="1" outlineLevel="1">
      <c r="B3464" t="s">
        <v>2366</v>
      </c>
      <c r="C3464" t="s">
        <v>0</v>
      </c>
      <c r="D3464" t="s">
        <v>23</v>
      </c>
      <c r="E3464" s="12">
        <v>65888</v>
      </c>
      <c r="F3464" t="s">
        <v>2366</v>
      </c>
    </row>
    <row r="3465" spans="2:5" ht="15" hidden="1" outlineLevel="1">
      <c r="B3465" t="s">
        <v>2367</v>
      </c>
      <c r="C3465" t="s">
        <v>0</v>
      </c>
      <c r="D3465" t="s">
        <v>35</v>
      </c>
      <c r="E3465" s="12">
        <v>27730</v>
      </c>
    </row>
    <row r="3466" spans="2:6" ht="15" hidden="1" outlineLevel="1">
      <c r="B3466" t="s">
        <v>2368</v>
      </c>
      <c r="C3466" t="s">
        <v>0</v>
      </c>
      <c r="D3466" t="s">
        <v>39</v>
      </c>
      <c r="E3466" s="12">
        <v>20460</v>
      </c>
      <c r="F3466" t="s">
        <v>2368</v>
      </c>
    </row>
    <row r="3467" spans="2:6" ht="15" hidden="1" outlineLevel="1">
      <c r="B3467" t="s">
        <v>2369</v>
      </c>
      <c r="C3467" t="s">
        <v>0</v>
      </c>
      <c r="D3467" t="s">
        <v>999</v>
      </c>
      <c r="E3467" s="12">
        <v>122388</v>
      </c>
      <c r="F3467" t="s">
        <v>2369</v>
      </c>
    </row>
    <row r="3468" spans="2:6" ht="15" hidden="1" outlineLevel="1">
      <c r="B3468" t="s">
        <v>2370</v>
      </c>
      <c r="C3468" t="s">
        <v>0</v>
      </c>
      <c r="D3468" t="s">
        <v>118</v>
      </c>
      <c r="E3468" s="12">
        <v>67044</v>
      </c>
      <c r="F3468" t="s">
        <v>2370</v>
      </c>
    </row>
    <row r="3469" spans="2:6" ht="15" hidden="1" outlineLevel="1">
      <c r="B3469" t="s">
        <v>2369</v>
      </c>
      <c r="C3469" t="s">
        <v>2</v>
      </c>
      <c r="D3469" t="s">
        <v>999</v>
      </c>
      <c r="E3469" s="12">
        <v>656437</v>
      </c>
      <c r="F3469" t="s">
        <v>2369</v>
      </c>
    </row>
    <row r="3470" spans="2:6" ht="15" hidden="1" outlineLevel="1">
      <c r="B3470" t="s">
        <v>2370</v>
      </c>
      <c r="C3470" t="s">
        <v>2</v>
      </c>
      <c r="D3470" t="s">
        <v>118</v>
      </c>
      <c r="E3470" s="12">
        <v>54810</v>
      </c>
      <c r="F3470" t="s">
        <v>2370</v>
      </c>
    </row>
    <row r="3471" spans="1:5" ht="15" collapsed="1">
      <c r="A3471" t="s">
        <v>2983</v>
      </c>
      <c r="D3471" s="1">
        <f>COUNTA(D3472:D3476)</f>
        <v>5</v>
      </c>
      <c r="E3471" s="11">
        <f>SUM(E3472:E3476)</f>
        <v>1000297</v>
      </c>
    </row>
    <row r="3472" spans="2:6" ht="15" hidden="1" outlineLevel="1">
      <c r="B3472" t="s">
        <v>2984</v>
      </c>
      <c r="C3472" t="s">
        <v>0</v>
      </c>
      <c r="D3472" t="s">
        <v>74</v>
      </c>
      <c r="E3472" s="12">
        <v>182590</v>
      </c>
      <c r="F3472" t="s">
        <v>2984</v>
      </c>
    </row>
    <row r="3473" spans="2:5" ht="15" hidden="1" outlineLevel="1">
      <c r="B3473" t="s">
        <v>2985</v>
      </c>
      <c r="C3473" t="s">
        <v>0</v>
      </c>
      <c r="D3473" t="s">
        <v>1</v>
      </c>
      <c r="E3473" s="12">
        <v>10833</v>
      </c>
    </row>
    <row r="3474" spans="2:5" ht="15" hidden="1" outlineLevel="1">
      <c r="B3474" t="s">
        <v>2986</v>
      </c>
      <c r="C3474" t="s">
        <v>2</v>
      </c>
      <c r="D3474" t="s">
        <v>5</v>
      </c>
      <c r="E3474" s="12">
        <v>439500</v>
      </c>
    </row>
    <row r="3475" spans="2:6" ht="15" hidden="1" outlineLevel="1">
      <c r="B3475" t="s">
        <v>2984</v>
      </c>
      <c r="C3475" t="s">
        <v>2</v>
      </c>
      <c r="D3475" t="s">
        <v>74</v>
      </c>
      <c r="E3475" s="12">
        <v>341992</v>
      </c>
      <c r="F3475" t="s">
        <v>2984</v>
      </c>
    </row>
    <row r="3476" spans="2:5" ht="15" hidden="1" outlineLevel="1">
      <c r="B3476" t="s">
        <v>2985</v>
      </c>
      <c r="C3476" t="s">
        <v>2</v>
      </c>
      <c r="D3476" t="s">
        <v>1</v>
      </c>
      <c r="E3476" s="12">
        <v>25382</v>
      </c>
    </row>
    <row r="3477" spans="1:5" ht="15" collapsed="1">
      <c r="A3477" t="s">
        <v>3993</v>
      </c>
      <c r="D3477" s="1">
        <f>COUNTA(D3478:D3482)</f>
        <v>5</v>
      </c>
      <c r="E3477" s="11">
        <f>SUM(E3478:E3482)</f>
        <v>975478</v>
      </c>
    </row>
    <row r="3478" spans="2:6" ht="15" hidden="1" outlineLevel="1" collapsed="1">
      <c r="B3478" t="s">
        <v>3994</v>
      </c>
      <c r="C3478" t="s">
        <v>0</v>
      </c>
      <c r="D3478" t="s">
        <v>278</v>
      </c>
      <c r="E3478" s="12">
        <v>560</v>
      </c>
      <c r="F3478" t="s">
        <v>3994</v>
      </c>
    </row>
    <row r="3479" spans="2:5" ht="15" hidden="1" outlineLevel="1">
      <c r="B3479" t="s">
        <v>3995</v>
      </c>
      <c r="C3479" t="s">
        <v>0</v>
      </c>
      <c r="D3479" t="s">
        <v>219</v>
      </c>
      <c r="E3479" s="12">
        <v>14008</v>
      </c>
    </row>
    <row r="3480" spans="2:5" ht="15" hidden="1" outlineLevel="1">
      <c r="B3480" t="s">
        <v>3996</v>
      </c>
      <c r="C3480" t="s">
        <v>0</v>
      </c>
      <c r="D3480" t="s">
        <v>1790</v>
      </c>
      <c r="E3480" s="12">
        <v>205905</v>
      </c>
    </row>
    <row r="3481" spans="2:6" ht="15" hidden="1" outlineLevel="1">
      <c r="B3481" t="s">
        <v>3997</v>
      </c>
      <c r="C3481" t="s">
        <v>0</v>
      </c>
      <c r="D3481" t="s">
        <v>100</v>
      </c>
      <c r="E3481" s="12">
        <v>37400</v>
      </c>
      <c r="F3481" t="s">
        <v>3997</v>
      </c>
    </row>
    <row r="3482" spans="2:5" ht="15" hidden="1" outlineLevel="1">
      <c r="B3482" t="s">
        <v>3998</v>
      </c>
      <c r="C3482" t="s">
        <v>2</v>
      </c>
      <c r="D3482" t="s">
        <v>13</v>
      </c>
      <c r="E3482" s="12">
        <v>717605</v>
      </c>
    </row>
    <row r="3483" spans="1:5" ht="15" collapsed="1">
      <c r="A3483" t="s">
        <v>2739</v>
      </c>
      <c r="D3483" s="1">
        <f>COUNTA(D3484:D3484)</f>
        <v>1</v>
      </c>
      <c r="E3483" s="17">
        <f>SUM(E3484:E3484)</f>
        <v>955136</v>
      </c>
    </row>
    <row r="3484" spans="2:8" ht="15" hidden="1" outlineLevel="1">
      <c r="B3484" t="s">
        <v>2740</v>
      </c>
      <c r="C3484" t="s">
        <v>0</v>
      </c>
      <c r="D3484" t="s">
        <v>104</v>
      </c>
      <c r="E3484" s="12">
        <v>955136</v>
      </c>
      <c r="F3484" t="s">
        <v>4562</v>
      </c>
      <c r="G3484" t="s">
        <v>4563</v>
      </c>
      <c r="H3484" t="s">
        <v>2740</v>
      </c>
    </row>
    <row r="3485" spans="1:5" ht="15" collapsed="1">
      <c r="A3485" t="s">
        <v>3416</v>
      </c>
      <c r="D3485" s="1">
        <f>COUNTA(D3486:D3487)</f>
        <v>2</v>
      </c>
      <c r="E3485" s="17">
        <f>SUM(E3486:E3487)</f>
        <v>943048</v>
      </c>
    </row>
    <row r="3486" spans="2:6" ht="15" hidden="1" outlineLevel="1">
      <c r="B3486" t="s">
        <v>3417</v>
      </c>
      <c r="C3486" t="s">
        <v>0</v>
      </c>
      <c r="D3486" t="s">
        <v>258</v>
      </c>
      <c r="E3486" s="12">
        <v>925688</v>
      </c>
      <c r="F3486" t="s">
        <v>3417</v>
      </c>
    </row>
    <row r="3487" spans="2:6" ht="15" hidden="1" outlineLevel="1">
      <c r="B3487" t="s">
        <v>3417</v>
      </c>
      <c r="C3487" t="s">
        <v>2</v>
      </c>
      <c r="D3487" t="s">
        <v>268</v>
      </c>
      <c r="E3487" s="12">
        <v>17360</v>
      </c>
      <c r="F3487" t="s">
        <v>3417</v>
      </c>
    </row>
    <row r="3488" spans="1:5" ht="15" collapsed="1">
      <c r="A3488" t="s">
        <v>2997</v>
      </c>
      <c r="D3488" s="1">
        <f>COUNTA(D3489:D3493)</f>
        <v>5</v>
      </c>
      <c r="E3488" s="11">
        <f>SUM(E3489:E3493)</f>
        <v>908766</v>
      </c>
    </row>
    <row r="3489" spans="2:5" ht="15" hidden="1" outlineLevel="1">
      <c r="B3489" t="s">
        <v>2998</v>
      </c>
      <c r="C3489" t="s">
        <v>0</v>
      </c>
      <c r="D3489" t="s">
        <v>1</v>
      </c>
      <c r="E3489" s="12">
        <v>1058</v>
      </c>
    </row>
    <row r="3490" spans="2:6" ht="15" hidden="1" outlineLevel="1">
      <c r="B3490" t="s">
        <v>2999</v>
      </c>
      <c r="C3490" t="s">
        <v>0</v>
      </c>
      <c r="D3490" t="s">
        <v>5</v>
      </c>
      <c r="E3490" s="12">
        <v>102612</v>
      </c>
      <c r="F3490" t="s">
        <v>2999</v>
      </c>
    </row>
    <row r="3491" spans="2:6" ht="15" hidden="1" outlineLevel="1">
      <c r="B3491" t="s">
        <v>2999</v>
      </c>
      <c r="C3491" t="s">
        <v>2</v>
      </c>
      <c r="D3491" t="s">
        <v>5</v>
      </c>
      <c r="E3491" s="12">
        <v>460845</v>
      </c>
      <c r="F3491" t="s">
        <v>2999</v>
      </c>
    </row>
    <row r="3492" spans="2:6" ht="15" hidden="1" outlineLevel="1">
      <c r="B3492" t="s">
        <v>3000</v>
      </c>
      <c r="C3492" t="s">
        <v>2</v>
      </c>
      <c r="D3492" t="s">
        <v>5</v>
      </c>
      <c r="E3492" s="12">
        <v>158603</v>
      </c>
      <c r="F3492" t="s">
        <v>3000</v>
      </c>
    </row>
    <row r="3493" spans="2:6" ht="15" hidden="1" outlineLevel="1">
      <c r="B3493" t="s">
        <v>3001</v>
      </c>
      <c r="C3493" t="s">
        <v>2</v>
      </c>
      <c r="D3493" t="s">
        <v>1</v>
      </c>
      <c r="E3493" s="12">
        <v>185648</v>
      </c>
      <c r="F3493" t="s">
        <v>3001</v>
      </c>
    </row>
    <row r="3494" spans="1:5" ht="15" collapsed="1">
      <c r="A3494" t="s">
        <v>1481</v>
      </c>
      <c r="D3494" s="1">
        <f>COUNTA(D3495:D3496)</f>
        <v>2</v>
      </c>
      <c r="E3494" s="17">
        <f>SUM(E3495:E3496)</f>
        <v>907301</v>
      </c>
    </row>
    <row r="3495" spans="2:5" ht="15" hidden="1" outlineLevel="1">
      <c r="B3495" t="s">
        <v>1482</v>
      </c>
      <c r="C3495" t="s">
        <v>2</v>
      </c>
      <c r="D3495" t="s">
        <v>268</v>
      </c>
      <c r="E3495" s="12">
        <v>170181</v>
      </c>
    </row>
    <row r="3496" spans="2:5" ht="15" hidden="1" outlineLevel="1">
      <c r="B3496" t="s">
        <v>1483</v>
      </c>
      <c r="C3496" t="s">
        <v>2</v>
      </c>
      <c r="D3496" t="s">
        <v>258</v>
      </c>
      <c r="E3496" s="12">
        <v>737120</v>
      </c>
    </row>
    <row r="3497" spans="1:5" ht="15" collapsed="1">
      <c r="A3497" t="s">
        <v>3757</v>
      </c>
      <c r="D3497" s="1">
        <f>COUNTA(D3498:D3499)</f>
        <v>2</v>
      </c>
      <c r="E3497" s="17">
        <f>SUM(E3498:E3499)</f>
        <v>886848</v>
      </c>
    </row>
    <row r="3498" spans="2:6" ht="15" hidden="1" outlineLevel="1">
      <c r="B3498" t="s">
        <v>3758</v>
      </c>
      <c r="C3498" t="s">
        <v>0</v>
      </c>
      <c r="D3498" t="s">
        <v>13</v>
      </c>
      <c r="E3498" s="12">
        <v>752640</v>
      </c>
      <c r="F3498" t="s">
        <v>3758</v>
      </c>
    </row>
    <row r="3499" spans="2:6" ht="15" hidden="1" outlineLevel="1">
      <c r="B3499" t="s">
        <v>3759</v>
      </c>
      <c r="C3499" t="s">
        <v>0</v>
      </c>
      <c r="D3499" t="s">
        <v>1</v>
      </c>
      <c r="E3499" s="12">
        <v>134208</v>
      </c>
      <c r="F3499" t="s">
        <v>3759</v>
      </c>
    </row>
    <row r="3500" spans="1:5" ht="15" collapsed="1">
      <c r="A3500" t="s">
        <v>1687</v>
      </c>
      <c r="D3500" s="1">
        <f>COUNTA(D3501:D3501)</f>
        <v>1</v>
      </c>
      <c r="E3500" s="17">
        <f>SUM(E3501:E3501)</f>
        <v>876080</v>
      </c>
    </row>
    <row r="3501" spans="2:5" ht="15" hidden="1" outlineLevel="1">
      <c r="B3501" t="s">
        <v>1688</v>
      </c>
      <c r="C3501" t="s">
        <v>2</v>
      </c>
      <c r="D3501" t="s">
        <v>999</v>
      </c>
      <c r="E3501" s="12">
        <v>876080</v>
      </c>
    </row>
    <row r="3502" spans="1:5" ht="15" collapsed="1">
      <c r="A3502" t="s">
        <v>3607</v>
      </c>
      <c r="D3502" s="1">
        <f>COUNTA(D3503:D3504)</f>
        <v>2</v>
      </c>
      <c r="E3502" s="17">
        <f>SUM(E3503:E3504)</f>
        <v>814106</v>
      </c>
    </row>
    <row r="3503" spans="2:6" ht="15" hidden="1" outlineLevel="1">
      <c r="B3503" t="s">
        <v>3608</v>
      </c>
      <c r="C3503" t="s">
        <v>0</v>
      </c>
      <c r="D3503" t="s">
        <v>100</v>
      </c>
      <c r="E3503" s="12">
        <v>139682</v>
      </c>
      <c r="F3503" t="s">
        <v>3608</v>
      </c>
    </row>
    <row r="3504" spans="2:6" ht="15" hidden="1" outlineLevel="1">
      <c r="B3504" t="s">
        <v>3609</v>
      </c>
      <c r="C3504" t="s">
        <v>0</v>
      </c>
      <c r="D3504" t="s">
        <v>100</v>
      </c>
      <c r="E3504" s="12">
        <v>674424</v>
      </c>
      <c r="F3504" t="s">
        <v>3610</v>
      </c>
    </row>
    <row r="3505" spans="1:5" ht="15" collapsed="1">
      <c r="A3505" t="s">
        <v>2486</v>
      </c>
      <c r="D3505" s="1">
        <f>COUNTA(D3506:D3514)</f>
        <v>9</v>
      </c>
      <c r="E3505" s="11">
        <f>SUM(E3506:E3514)</f>
        <v>811322</v>
      </c>
    </row>
    <row r="3506" spans="2:5" ht="15" hidden="1" outlineLevel="1">
      <c r="B3506" t="s">
        <v>2487</v>
      </c>
      <c r="C3506" t="s">
        <v>0</v>
      </c>
      <c r="D3506" t="s">
        <v>1</v>
      </c>
      <c r="E3506" s="12">
        <v>15222</v>
      </c>
    </row>
    <row r="3507" spans="2:6" ht="15" hidden="1" outlineLevel="1">
      <c r="B3507" t="s">
        <v>2488</v>
      </c>
      <c r="C3507" t="s">
        <v>0</v>
      </c>
      <c r="D3507" t="s">
        <v>1</v>
      </c>
      <c r="E3507" s="12">
        <v>22660</v>
      </c>
      <c r="F3507" t="s">
        <v>2488</v>
      </c>
    </row>
    <row r="3508" spans="2:5" ht="15" hidden="1" outlineLevel="1">
      <c r="B3508" t="s">
        <v>2487</v>
      </c>
      <c r="C3508" t="s">
        <v>2</v>
      </c>
      <c r="D3508" t="s">
        <v>1</v>
      </c>
      <c r="E3508" s="12">
        <v>936</v>
      </c>
    </row>
    <row r="3509" spans="2:5" ht="15" hidden="1" outlineLevel="1">
      <c r="B3509" t="s">
        <v>2489</v>
      </c>
      <c r="C3509" t="s">
        <v>2</v>
      </c>
      <c r="D3509" t="s">
        <v>13</v>
      </c>
      <c r="E3509" s="12">
        <v>165540</v>
      </c>
    </row>
    <row r="3510" spans="2:6" ht="15" hidden="1" outlineLevel="1">
      <c r="B3510" t="s">
        <v>2490</v>
      </c>
      <c r="C3510" t="s">
        <v>2</v>
      </c>
      <c r="D3510" t="s">
        <v>1</v>
      </c>
      <c r="E3510" s="12">
        <v>179402</v>
      </c>
      <c r="F3510" t="s">
        <v>2490</v>
      </c>
    </row>
    <row r="3511" spans="2:5" ht="15" hidden="1" outlineLevel="1">
      <c r="B3511" t="s">
        <v>2491</v>
      </c>
      <c r="C3511" t="s">
        <v>2</v>
      </c>
      <c r="D3511" t="s">
        <v>278</v>
      </c>
      <c r="E3511" s="12">
        <v>600</v>
      </c>
    </row>
    <row r="3512" spans="2:6" ht="15" hidden="1" outlineLevel="1">
      <c r="B3512" t="s">
        <v>2492</v>
      </c>
      <c r="C3512" t="s">
        <v>2</v>
      </c>
      <c r="D3512" t="s">
        <v>47</v>
      </c>
      <c r="E3512" s="12">
        <v>163668</v>
      </c>
      <c r="F3512" t="s">
        <v>2492</v>
      </c>
    </row>
    <row r="3513" spans="2:5" ht="15" hidden="1" outlineLevel="1">
      <c r="B3513" t="s">
        <v>2493</v>
      </c>
      <c r="C3513" t="s">
        <v>2</v>
      </c>
      <c r="D3513" t="s">
        <v>81</v>
      </c>
      <c r="E3513" s="12">
        <v>62424</v>
      </c>
    </row>
    <row r="3514" spans="2:5" ht="15" hidden="1" outlineLevel="1">
      <c r="B3514" t="s">
        <v>2494</v>
      </c>
      <c r="C3514" t="s">
        <v>2</v>
      </c>
      <c r="D3514" t="s">
        <v>146</v>
      </c>
      <c r="E3514" s="12">
        <v>200870</v>
      </c>
    </row>
    <row r="3515" spans="1:5" ht="15" collapsed="1">
      <c r="A3515" t="s">
        <v>2120</v>
      </c>
      <c r="D3515" s="1">
        <f>COUNTA(D3516:D3516)</f>
        <v>1</v>
      </c>
      <c r="E3515" s="17">
        <f>SUM(E3516:E3516)</f>
        <v>790603</v>
      </c>
    </row>
    <row r="3516" spans="2:6" ht="15" hidden="1" outlineLevel="1">
      <c r="B3516" t="s">
        <v>2121</v>
      </c>
      <c r="C3516" t="s">
        <v>0</v>
      </c>
      <c r="D3516" t="s">
        <v>5</v>
      </c>
      <c r="E3516" s="12">
        <v>790603</v>
      </c>
      <c r="F3516" t="s">
        <v>2122</v>
      </c>
    </row>
    <row r="3517" spans="1:5" ht="15" collapsed="1">
      <c r="A3517" t="s">
        <v>3806</v>
      </c>
      <c r="D3517" s="1">
        <f>COUNTA(D3518:D3519)</f>
        <v>2</v>
      </c>
      <c r="E3517" s="17">
        <f>SUM(E3518:E3519)</f>
        <v>764442</v>
      </c>
    </row>
    <row r="3518" spans="2:5" ht="15" hidden="1" outlineLevel="1">
      <c r="B3518" t="s">
        <v>3807</v>
      </c>
      <c r="C3518" t="s">
        <v>2</v>
      </c>
      <c r="D3518" t="s">
        <v>2916</v>
      </c>
      <c r="E3518" s="12">
        <v>5424</v>
      </c>
    </row>
    <row r="3519" spans="2:5" ht="15" hidden="1" outlineLevel="1">
      <c r="B3519" t="s">
        <v>3808</v>
      </c>
      <c r="C3519" t="s">
        <v>2</v>
      </c>
      <c r="D3519" t="s">
        <v>278</v>
      </c>
      <c r="E3519" s="12">
        <v>759018</v>
      </c>
    </row>
    <row r="3520" spans="1:5" ht="15" collapsed="1">
      <c r="A3520" t="s">
        <v>2483</v>
      </c>
      <c r="D3520" s="1">
        <f>COUNTA(D3521:D3521)</f>
        <v>1</v>
      </c>
      <c r="E3520" s="17">
        <f>SUM(E3521:E3521)</f>
        <v>760682</v>
      </c>
    </row>
    <row r="3521" spans="2:10" ht="15" hidden="1" outlineLevel="1">
      <c r="B3521" t="s">
        <v>2484</v>
      </c>
      <c r="C3521" t="s">
        <v>0</v>
      </c>
      <c r="D3521" t="s">
        <v>104</v>
      </c>
      <c r="E3521" s="12">
        <v>760682</v>
      </c>
      <c r="F3521" t="s">
        <v>4494</v>
      </c>
      <c r="G3521" t="s">
        <v>4495</v>
      </c>
      <c r="H3521" t="s">
        <v>4496</v>
      </c>
      <c r="I3521" t="s">
        <v>4497</v>
      </c>
      <c r="J3521" t="s">
        <v>2485</v>
      </c>
    </row>
    <row r="3522" spans="1:5" ht="15" collapsed="1">
      <c r="A3522" t="s">
        <v>2463</v>
      </c>
      <c r="D3522" s="1">
        <f>COUNTA(D3523:D3524)</f>
        <v>2</v>
      </c>
      <c r="E3522" s="17">
        <f>SUM(E3523:E3524)</f>
        <v>759391</v>
      </c>
    </row>
    <row r="3523" spans="2:7" ht="15" hidden="1" outlineLevel="1">
      <c r="B3523" t="s">
        <v>2464</v>
      </c>
      <c r="C3523" t="s">
        <v>0</v>
      </c>
      <c r="D3523" t="s">
        <v>104</v>
      </c>
      <c r="E3523" s="12">
        <v>674561</v>
      </c>
      <c r="F3523" t="s">
        <v>4493</v>
      </c>
      <c r="G3523" t="s">
        <v>2465</v>
      </c>
    </row>
    <row r="3524" spans="2:6" ht="15" hidden="1" outlineLevel="1">
      <c r="B3524" t="s">
        <v>2466</v>
      </c>
      <c r="C3524" t="s">
        <v>2</v>
      </c>
      <c r="D3524" t="s">
        <v>268</v>
      </c>
      <c r="E3524" s="12">
        <v>84830</v>
      </c>
      <c r="F3524" t="s">
        <v>2466</v>
      </c>
    </row>
    <row r="3525" spans="1:5" ht="15" collapsed="1">
      <c r="A3525" t="s">
        <v>2874</v>
      </c>
      <c r="D3525" s="1">
        <f>COUNTA(D3526:D3528)</f>
        <v>3</v>
      </c>
      <c r="E3525" s="11">
        <f>SUM(E3526:E3528)</f>
        <v>751290</v>
      </c>
    </row>
    <row r="3526" spans="2:5" ht="15" hidden="1" outlineLevel="1">
      <c r="B3526" t="s">
        <v>2875</v>
      </c>
      <c r="C3526" t="s">
        <v>0</v>
      </c>
      <c r="D3526" t="s">
        <v>16</v>
      </c>
      <c r="E3526" s="12">
        <v>244362</v>
      </c>
    </row>
    <row r="3527" spans="2:6" ht="15" hidden="1" outlineLevel="1">
      <c r="B3527" t="s">
        <v>2876</v>
      </c>
      <c r="C3527" t="s">
        <v>0</v>
      </c>
      <c r="D3527" t="s">
        <v>380</v>
      </c>
      <c r="E3527" s="12">
        <v>252960</v>
      </c>
      <c r="F3527" t="s">
        <v>2877</v>
      </c>
    </row>
    <row r="3528" spans="2:5" ht="15" hidden="1" outlineLevel="1">
      <c r="B3528" t="s">
        <v>2878</v>
      </c>
      <c r="C3528" t="s">
        <v>0</v>
      </c>
      <c r="D3528" t="s">
        <v>1593</v>
      </c>
      <c r="E3528" s="12">
        <v>253968</v>
      </c>
    </row>
    <row r="3529" spans="1:5" ht="15" collapsed="1">
      <c r="A3529" t="s">
        <v>3558</v>
      </c>
      <c r="D3529" s="1">
        <f>COUNTA(D3530:D3534)</f>
        <v>5</v>
      </c>
      <c r="E3529" s="11">
        <f>SUM(E3530:E3534)</f>
        <v>731715</v>
      </c>
    </row>
    <row r="3530" spans="2:6" ht="15" hidden="1" outlineLevel="1">
      <c r="B3530" t="s">
        <v>3559</v>
      </c>
      <c r="C3530" t="s">
        <v>0</v>
      </c>
      <c r="D3530" t="s">
        <v>23</v>
      </c>
      <c r="E3530" s="12">
        <v>2640</v>
      </c>
      <c r="F3530" t="s">
        <v>3559</v>
      </c>
    </row>
    <row r="3531" spans="2:6" ht="15" hidden="1" outlineLevel="1">
      <c r="B3531" t="s">
        <v>3560</v>
      </c>
      <c r="C3531" t="s">
        <v>0</v>
      </c>
      <c r="D3531" t="s">
        <v>16</v>
      </c>
      <c r="E3531" s="12">
        <v>576678</v>
      </c>
      <c r="F3531" t="s">
        <v>3561</v>
      </c>
    </row>
    <row r="3532" spans="2:6" ht="15" hidden="1" outlineLevel="1">
      <c r="B3532" t="s">
        <v>3562</v>
      </c>
      <c r="C3532" t="s">
        <v>2</v>
      </c>
      <c r="D3532" t="s">
        <v>258</v>
      </c>
      <c r="E3532" s="12">
        <v>690</v>
      </c>
      <c r="F3532" t="s">
        <v>3562</v>
      </c>
    </row>
    <row r="3533" spans="2:5" ht="15" hidden="1" outlineLevel="1">
      <c r="B3533" t="s">
        <v>3563</v>
      </c>
      <c r="C3533" t="s">
        <v>2</v>
      </c>
      <c r="D3533" t="s">
        <v>1</v>
      </c>
      <c r="E3533" s="12">
        <v>139800</v>
      </c>
    </row>
    <row r="3534" spans="2:5" ht="15" hidden="1" outlineLevel="1">
      <c r="B3534" t="s">
        <v>3564</v>
      </c>
      <c r="C3534" t="s">
        <v>2</v>
      </c>
      <c r="D3534" t="s">
        <v>1</v>
      </c>
      <c r="E3534" s="12">
        <v>11907</v>
      </c>
    </row>
    <row r="3535" spans="1:5" ht="15" collapsed="1">
      <c r="A3535" t="s">
        <v>1484</v>
      </c>
      <c r="D3535" s="1">
        <f>COUNTA(D3536:D3536)</f>
        <v>1</v>
      </c>
      <c r="E3535" s="17">
        <f>SUM(E3536:E3536)</f>
        <v>718704</v>
      </c>
    </row>
    <row r="3536" spans="2:6" ht="15" hidden="1" outlineLevel="1">
      <c r="B3536" t="s">
        <v>1485</v>
      </c>
      <c r="C3536" t="s">
        <v>2</v>
      </c>
      <c r="D3536" t="s">
        <v>118</v>
      </c>
      <c r="E3536" s="12">
        <v>718704</v>
      </c>
      <c r="F3536" t="s">
        <v>1486</v>
      </c>
    </row>
    <row r="3537" spans="1:5" ht="15" collapsed="1">
      <c r="A3537" t="s">
        <v>3926</v>
      </c>
      <c r="D3537" s="1">
        <f>COUNTA(D3538:D3540)</f>
        <v>3</v>
      </c>
      <c r="E3537" s="11">
        <f>SUM(E3538:E3540)</f>
        <v>711443</v>
      </c>
    </row>
    <row r="3538" spans="2:5" ht="15" hidden="1" outlineLevel="1" collapsed="1">
      <c r="B3538" t="s">
        <v>3927</v>
      </c>
      <c r="C3538" t="s">
        <v>0</v>
      </c>
      <c r="D3538" t="s">
        <v>16</v>
      </c>
      <c r="E3538" s="12">
        <v>482300</v>
      </c>
    </row>
    <row r="3539" spans="2:5" ht="15" hidden="1" outlineLevel="1">
      <c r="B3539" t="s">
        <v>3928</v>
      </c>
      <c r="C3539" t="s">
        <v>0</v>
      </c>
      <c r="D3539" t="s">
        <v>16</v>
      </c>
      <c r="E3539" s="12">
        <v>125048</v>
      </c>
    </row>
    <row r="3540" spans="2:5" ht="15" hidden="1" outlineLevel="1">
      <c r="B3540" t="s">
        <v>3927</v>
      </c>
      <c r="C3540" t="s">
        <v>2</v>
      </c>
      <c r="D3540" t="s">
        <v>16</v>
      </c>
      <c r="E3540" s="12">
        <v>104095</v>
      </c>
    </row>
    <row r="3541" spans="1:5" ht="15" collapsed="1">
      <c r="A3541" t="s">
        <v>2922</v>
      </c>
      <c r="D3541" s="1">
        <f>COUNTA(D3542:D3542)</f>
        <v>1</v>
      </c>
      <c r="E3541" s="17">
        <f>SUM(E3542:E3542)</f>
        <v>701575</v>
      </c>
    </row>
    <row r="3542" spans="2:6" ht="15" hidden="1" outlineLevel="1">
      <c r="B3542" t="s">
        <v>2923</v>
      </c>
      <c r="C3542" t="s">
        <v>2</v>
      </c>
      <c r="D3542" t="s">
        <v>1</v>
      </c>
      <c r="E3542" s="12">
        <v>701575</v>
      </c>
      <c r="F3542" t="s">
        <v>2923</v>
      </c>
    </row>
    <row r="3543" spans="1:5" ht="15" collapsed="1">
      <c r="A3543" t="s">
        <v>2458</v>
      </c>
      <c r="D3543" s="1">
        <f>COUNTA(D3544:D3545)</f>
        <v>2</v>
      </c>
      <c r="E3543" s="17">
        <f>SUM(E3544:E3545)</f>
        <v>675106</v>
      </c>
    </row>
    <row r="3544" spans="2:7" ht="15" hidden="1" outlineLevel="1">
      <c r="B3544" t="s">
        <v>2459</v>
      </c>
      <c r="C3544" t="s">
        <v>0</v>
      </c>
      <c r="D3544" t="s">
        <v>104</v>
      </c>
      <c r="E3544" s="12">
        <v>668572</v>
      </c>
      <c r="F3544" t="s">
        <v>4492</v>
      </c>
      <c r="G3544" t="s">
        <v>2460</v>
      </c>
    </row>
    <row r="3545" spans="2:6" ht="15" hidden="1" outlineLevel="1">
      <c r="B3545" t="s">
        <v>2459</v>
      </c>
      <c r="C3545" t="s">
        <v>2</v>
      </c>
      <c r="D3545" t="s">
        <v>23</v>
      </c>
      <c r="E3545" s="12">
        <v>6534</v>
      </c>
      <c r="F3545" t="s">
        <v>2459</v>
      </c>
    </row>
    <row r="3546" spans="1:5" ht="15" collapsed="1">
      <c r="A3546" t="s">
        <v>2868</v>
      </c>
      <c r="D3546" s="1">
        <f>COUNTA(D3547:D3547)</f>
        <v>1</v>
      </c>
      <c r="E3546" s="17">
        <f>SUM(E3547:E3547)</f>
        <v>672948</v>
      </c>
    </row>
    <row r="3547" spans="2:6" ht="15" hidden="1" outlineLevel="1">
      <c r="B3547" t="s">
        <v>2869</v>
      </c>
      <c r="C3547" t="s">
        <v>0</v>
      </c>
      <c r="D3547" t="s">
        <v>1</v>
      </c>
      <c r="E3547" s="12">
        <v>672948</v>
      </c>
      <c r="F3547" t="s">
        <v>2869</v>
      </c>
    </row>
    <row r="3548" spans="1:5" ht="15" collapsed="1">
      <c r="A3548" t="s">
        <v>2917</v>
      </c>
      <c r="D3548" s="1">
        <f>COUNTA(D3549:D3549)</f>
        <v>1</v>
      </c>
      <c r="E3548" s="17">
        <f>SUM(E3549:E3549)</f>
        <v>662418</v>
      </c>
    </row>
    <row r="3549" spans="2:6" ht="15" hidden="1" outlineLevel="1">
      <c r="B3549" t="s">
        <v>2918</v>
      </c>
      <c r="C3549" t="s">
        <v>2</v>
      </c>
      <c r="D3549" t="s">
        <v>286</v>
      </c>
      <c r="E3549" s="12">
        <v>662418</v>
      </c>
      <c r="F3549" t="s">
        <v>2919</v>
      </c>
    </row>
    <row r="3550" spans="1:5" ht="15" collapsed="1">
      <c r="A3550" t="s">
        <v>2539</v>
      </c>
      <c r="D3550" s="1">
        <f>COUNTA(D3551:D3551)</f>
        <v>1</v>
      </c>
      <c r="E3550" s="17">
        <f>SUM(E3551:E3551)</f>
        <v>633888</v>
      </c>
    </row>
    <row r="3551" spans="2:6" ht="15" hidden="1" outlineLevel="1">
      <c r="B3551" t="s">
        <v>2540</v>
      </c>
      <c r="C3551" t="s">
        <v>2</v>
      </c>
      <c r="D3551" t="s">
        <v>118</v>
      </c>
      <c r="E3551" s="12">
        <v>633888</v>
      </c>
      <c r="F3551" t="s">
        <v>2540</v>
      </c>
    </row>
    <row r="3552" spans="1:5" ht="15" collapsed="1">
      <c r="A3552" t="s">
        <v>2755</v>
      </c>
      <c r="D3552" s="1">
        <f>COUNTA(D3553:D3553)</f>
        <v>1</v>
      </c>
      <c r="E3552" s="17">
        <f>SUM(E3553:E3553)</f>
        <v>622500</v>
      </c>
    </row>
    <row r="3553" spans="2:6" ht="15" hidden="1" outlineLevel="1">
      <c r="B3553" t="s">
        <v>2756</v>
      </c>
      <c r="C3553" t="s">
        <v>2</v>
      </c>
      <c r="D3553" t="s">
        <v>1</v>
      </c>
      <c r="E3553" s="12">
        <v>622500</v>
      </c>
      <c r="F3553" t="s">
        <v>2756</v>
      </c>
    </row>
    <row r="3554" spans="1:5" ht="15" collapsed="1">
      <c r="A3554" t="s">
        <v>1487</v>
      </c>
      <c r="D3554" s="1">
        <f>COUNTA(D3555:D3555)</f>
        <v>1</v>
      </c>
      <c r="E3554" s="17">
        <f>SUM(E3555:E3555)</f>
        <v>620480</v>
      </c>
    </row>
    <row r="3555" spans="2:6" ht="15" hidden="1" outlineLevel="1">
      <c r="B3555" t="s">
        <v>1488</v>
      </c>
      <c r="C3555" t="s">
        <v>2</v>
      </c>
      <c r="D3555" t="s">
        <v>1</v>
      </c>
      <c r="E3555" s="12">
        <v>620480</v>
      </c>
      <c r="F3555" t="s">
        <v>1488</v>
      </c>
    </row>
    <row r="3556" spans="1:5" ht="15" collapsed="1">
      <c r="A3556" t="s">
        <v>3639</v>
      </c>
      <c r="D3556" s="1">
        <f>COUNTA(D3557:D3557)</f>
        <v>1</v>
      </c>
      <c r="E3556" s="17">
        <f>SUM(E3557:E3557)</f>
        <v>607523</v>
      </c>
    </row>
    <row r="3557" spans="2:14" ht="15" hidden="1" outlineLevel="1">
      <c r="B3557" t="s">
        <v>3640</v>
      </c>
      <c r="C3557" t="s">
        <v>0</v>
      </c>
      <c r="D3557" t="s">
        <v>104</v>
      </c>
      <c r="E3557" s="12">
        <v>607523</v>
      </c>
      <c r="F3557" t="s">
        <v>4765</v>
      </c>
      <c r="G3557" t="s">
        <v>4766</v>
      </c>
      <c r="H3557" t="s">
        <v>4767</v>
      </c>
      <c r="I3557" t="s">
        <v>4768</v>
      </c>
      <c r="J3557" t="s">
        <v>4769</v>
      </c>
      <c r="K3557" t="s">
        <v>4770</v>
      </c>
      <c r="L3557" t="s">
        <v>4771</v>
      </c>
      <c r="M3557" t="s">
        <v>4772</v>
      </c>
      <c r="N3557" t="s">
        <v>3641</v>
      </c>
    </row>
    <row r="3558" spans="1:5" ht="15" collapsed="1">
      <c r="A3558" t="s">
        <v>1632</v>
      </c>
      <c r="D3558" s="1">
        <f>COUNTA(D3559:D3559)</f>
        <v>1</v>
      </c>
      <c r="E3558" s="17">
        <f>SUM(E3559:E3559)</f>
        <v>531118</v>
      </c>
    </row>
    <row r="3559" spans="2:6" ht="15" hidden="1" outlineLevel="1">
      <c r="B3559" t="s">
        <v>1633</v>
      </c>
      <c r="C3559" t="s">
        <v>0</v>
      </c>
      <c r="D3559" t="s">
        <v>16</v>
      </c>
      <c r="E3559" s="12">
        <v>531118</v>
      </c>
      <c r="F3559" t="s">
        <v>1633</v>
      </c>
    </row>
    <row r="3560" spans="1:5" ht="15" collapsed="1">
      <c r="A3560" t="s">
        <v>2940</v>
      </c>
      <c r="D3560" s="1">
        <f>COUNTA(D3561:D3562)</f>
        <v>2</v>
      </c>
      <c r="E3560" s="17">
        <f>SUM(E3561:E3562)</f>
        <v>522508</v>
      </c>
    </row>
    <row r="3561" spans="2:5" ht="15" hidden="1" outlineLevel="1">
      <c r="B3561" t="s">
        <v>2941</v>
      </c>
      <c r="C3561" t="s">
        <v>2</v>
      </c>
      <c r="D3561" t="s">
        <v>2916</v>
      </c>
      <c r="E3561" s="12">
        <v>157528</v>
      </c>
    </row>
    <row r="3562" spans="2:5" ht="15" hidden="1" outlineLevel="1">
      <c r="B3562" t="s">
        <v>2942</v>
      </c>
      <c r="C3562" t="s">
        <v>2</v>
      </c>
      <c r="D3562" t="s">
        <v>308</v>
      </c>
      <c r="E3562" s="12">
        <v>364980</v>
      </c>
    </row>
    <row r="3563" spans="1:5" ht="15" collapsed="1">
      <c r="A3563" t="s">
        <v>2584</v>
      </c>
      <c r="D3563" s="1">
        <f>COUNTA(D3564:D3564)</f>
        <v>1</v>
      </c>
      <c r="E3563" s="17">
        <f>SUM(E3564:E3564)</f>
        <v>512079</v>
      </c>
    </row>
    <row r="3564" spans="2:8" ht="15" hidden="1" outlineLevel="1">
      <c r="B3564" t="s">
        <v>2585</v>
      </c>
      <c r="C3564" t="s">
        <v>0</v>
      </c>
      <c r="D3564" t="s">
        <v>104</v>
      </c>
      <c r="E3564" s="12">
        <v>512079</v>
      </c>
      <c r="F3564" t="s">
        <v>4527</v>
      </c>
      <c r="G3564" t="s">
        <v>4528</v>
      </c>
      <c r="H3564" t="s">
        <v>2586</v>
      </c>
    </row>
    <row r="3565" spans="1:5" ht="15" collapsed="1">
      <c r="A3565" t="s">
        <v>3400</v>
      </c>
      <c r="D3565" s="1">
        <f>COUNTA(D3566:D3566)</f>
        <v>1</v>
      </c>
      <c r="E3565" s="17">
        <f>SUM(E3566:E3566)</f>
        <v>494032</v>
      </c>
    </row>
    <row r="3566" spans="2:6" ht="15" hidden="1" outlineLevel="1">
      <c r="B3566" t="s">
        <v>3401</v>
      </c>
      <c r="C3566" t="s">
        <v>2</v>
      </c>
      <c r="D3566" t="s">
        <v>1</v>
      </c>
      <c r="E3566" s="12">
        <v>494032</v>
      </c>
      <c r="F3566" t="s">
        <v>3402</v>
      </c>
    </row>
    <row r="3567" spans="1:5" ht="15" collapsed="1">
      <c r="A3567" t="s">
        <v>2051</v>
      </c>
      <c r="D3567" s="1">
        <f>COUNTA(D3568:D3568)</f>
        <v>1</v>
      </c>
      <c r="E3567" s="17">
        <f>SUM(E3568:E3568)</f>
        <v>477325</v>
      </c>
    </row>
    <row r="3568" spans="2:8" ht="15" hidden="1" outlineLevel="1">
      <c r="B3568" t="s">
        <v>2052</v>
      </c>
      <c r="C3568" t="s">
        <v>0</v>
      </c>
      <c r="D3568" t="s">
        <v>104</v>
      </c>
      <c r="E3568" s="12">
        <v>477325</v>
      </c>
      <c r="F3568" t="s">
        <v>4405</v>
      </c>
      <c r="G3568" t="s">
        <v>4406</v>
      </c>
      <c r="H3568" t="s">
        <v>2053</v>
      </c>
    </row>
    <row r="3569" spans="1:5" ht="15" collapsed="1">
      <c r="A3569" t="s">
        <v>2343</v>
      </c>
      <c r="D3569" s="1">
        <f>COUNTA(D3570:D3570)</f>
        <v>1</v>
      </c>
      <c r="E3569" s="17">
        <f>SUM(E3570:E3570)</f>
        <v>476280</v>
      </c>
    </row>
    <row r="3570" spans="2:6" ht="15" hidden="1" outlineLevel="1">
      <c r="B3570" t="s">
        <v>2344</v>
      </c>
      <c r="C3570" t="s">
        <v>0</v>
      </c>
      <c r="D3570" t="s">
        <v>13</v>
      </c>
      <c r="E3570" s="12">
        <v>476280</v>
      </c>
      <c r="F3570" t="s">
        <v>2344</v>
      </c>
    </row>
    <row r="3571" spans="1:5" ht="15" collapsed="1">
      <c r="A3571" t="s">
        <v>2683</v>
      </c>
      <c r="D3571" s="1">
        <f>COUNTA(D3572:D3572)</f>
        <v>1</v>
      </c>
      <c r="E3571" s="17">
        <f>SUM(E3572:E3572)</f>
        <v>466580</v>
      </c>
    </row>
    <row r="3572" spans="2:6" ht="15" hidden="1" outlineLevel="1">
      <c r="B3572" t="s">
        <v>2684</v>
      </c>
      <c r="C3572" t="s">
        <v>0</v>
      </c>
      <c r="D3572" t="s">
        <v>13</v>
      </c>
      <c r="E3572" s="12">
        <v>466580</v>
      </c>
      <c r="F3572" t="s">
        <v>2684</v>
      </c>
    </row>
    <row r="3573" spans="1:5" ht="15" collapsed="1">
      <c r="A3573" t="s">
        <v>3760</v>
      </c>
      <c r="D3573" s="1">
        <f>COUNTA(D3574:D3578)</f>
        <v>5</v>
      </c>
      <c r="E3573" s="11">
        <f>SUM(E3574:E3578)</f>
        <v>452674</v>
      </c>
    </row>
    <row r="3574" spans="2:6" ht="15" hidden="1" outlineLevel="1">
      <c r="B3574" t="s">
        <v>3761</v>
      </c>
      <c r="C3574" t="s">
        <v>0</v>
      </c>
      <c r="D3574" t="s">
        <v>1</v>
      </c>
      <c r="E3574" s="12">
        <v>339577</v>
      </c>
      <c r="F3574" t="s">
        <v>3761</v>
      </c>
    </row>
    <row r="3575" spans="2:5" ht="15" hidden="1" outlineLevel="1">
      <c r="B3575" t="s">
        <v>3762</v>
      </c>
      <c r="C3575" t="s">
        <v>0</v>
      </c>
      <c r="D3575" t="s">
        <v>258</v>
      </c>
      <c r="E3575" s="12">
        <v>27336</v>
      </c>
    </row>
    <row r="3576" spans="2:6" ht="15" hidden="1" outlineLevel="1">
      <c r="B3576" t="s">
        <v>3762</v>
      </c>
      <c r="C3576" t="s">
        <v>2</v>
      </c>
      <c r="D3576" t="s">
        <v>16</v>
      </c>
      <c r="E3576" s="12">
        <v>23184</v>
      </c>
      <c r="F3576" t="s">
        <v>3762</v>
      </c>
    </row>
    <row r="3577" spans="2:6" ht="15" hidden="1" outlineLevel="1">
      <c r="B3577" t="s">
        <v>3763</v>
      </c>
      <c r="C3577" t="s">
        <v>2</v>
      </c>
      <c r="D3577" t="s">
        <v>2916</v>
      </c>
      <c r="E3577" s="12">
        <v>3960</v>
      </c>
      <c r="F3577" t="s">
        <v>3763</v>
      </c>
    </row>
    <row r="3578" spans="2:5" ht="15" hidden="1" outlineLevel="1">
      <c r="B3578" t="s">
        <v>3764</v>
      </c>
      <c r="C3578" t="s">
        <v>2</v>
      </c>
      <c r="D3578" t="s">
        <v>39</v>
      </c>
      <c r="E3578" s="12">
        <v>58617</v>
      </c>
    </row>
    <row r="3579" spans="1:5" ht="15" collapsed="1">
      <c r="A3579" t="s">
        <v>2353</v>
      </c>
      <c r="D3579" s="1">
        <f>COUNTA(D3580:D3585)</f>
        <v>6</v>
      </c>
      <c r="E3579" s="11">
        <f>SUM(E3580:E3585)</f>
        <v>451695</v>
      </c>
    </row>
    <row r="3580" spans="2:6" ht="15" hidden="1" outlineLevel="1">
      <c r="B3580" t="s">
        <v>2354</v>
      </c>
      <c r="C3580" t="s">
        <v>0</v>
      </c>
      <c r="D3580" t="s">
        <v>39</v>
      </c>
      <c r="E3580" s="12">
        <v>9042</v>
      </c>
      <c r="F3580" t="s">
        <v>2355</v>
      </c>
    </row>
    <row r="3581" spans="2:5" ht="15" hidden="1" outlineLevel="1">
      <c r="B3581" t="s">
        <v>2356</v>
      </c>
      <c r="C3581" t="s">
        <v>0</v>
      </c>
      <c r="D3581" t="s">
        <v>13</v>
      </c>
      <c r="E3581" s="12">
        <v>105664</v>
      </c>
    </row>
    <row r="3582" spans="2:5" ht="15" hidden="1" outlineLevel="1">
      <c r="B3582" t="s">
        <v>2357</v>
      </c>
      <c r="C3582" t="s">
        <v>0</v>
      </c>
      <c r="D3582" t="s">
        <v>32</v>
      </c>
      <c r="E3582" s="12">
        <v>9348</v>
      </c>
    </row>
    <row r="3583" spans="2:5" ht="15" hidden="1" outlineLevel="1">
      <c r="B3583" t="s">
        <v>2358</v>
      </c>
      <c r="C3583" t="s">
        <v>0</v>
      </c>
      <c r="D3583" t="s">
        <v>1</v>
      </c>
      <c r="E3583" s="12">
        <v>1265</v>
      </c>
    </row>
    <row r="3584" spans="2:6" ht="15" hidden="1" outlineLevel="1">
      <c r="B3584" t="s">
        <v>2354</v>
      </c>
      <c r="C3584" t="s">
        <v>2</v>
      </c>
      <c r="D3584" t="s">
        <v>1</v>
      </c>
      <c r="E3584" s="12">
        <v>13199</v>
      </c>
      <c r="F3584" t="s">
        <v>2355</v>
      </c>
    </row>
    <row r="3585" spans="2:6" ht="15" hidden="1" outlineLevel="1">
      <c r="B3585" t="s">
        <v>2359</v>
      </c>
      <c r="C3585" t="s">
        <v>2</v>
      </c>
      <c r="D3585" t="s">
        <v>81</v>
      </c>
      <c r="E3585" s="12">
        <v>313177</v>
      </c>
      <c r="F3585" t="s">
        <v>2360</v>
      </c>
    </row>
    <row r="3586" spans="1:5" ht="15" collapsed="1">
      <c r="A3586" t="s">
        <v>2665</v>
      </c>
      <c r="D3586" s="1">
        <f>COUNTA(D3587:D3589)</f>
        <v>3</v>
      </c>
      <c r="E3586" s="11">
        <f>SUM(E3587:E3589)</f>
        <v>438708</v>
      </c>
    </row>
    <row r="3587" spans="2:5" ht="15" hidden="1" outlineLevel="1">
      <c r="B3587" t="s">
        <v>2666</v>
      </c>
      <c r="C3587" t="s">
        <v>0</v>
      </c>
      <c r="D3587" t="s">
        <v>39</v>
      </c>
      <c r="E3587" s="12">
        <v>274458</v>
      </c>
    </row>
    <row r="3588" spans="2:5" ht="15" hidden="1" outlineLevel="1">
      <c r="B3588" t="s">
        <v>2667</v>
      </c>
      <c r="C3588" t="s">
        <v>0</v>
      </c>
      <c r="D3588" t="s">
        <v>1</v>
      </c>
      <c r="E3588" s="12">
        <v>31098</v>
      </c>
    </row>
    <row r="3589" spans="2:6" ht="15" hidden="1" outlineLevel="1">
      <c r="B3589" t="s">
        <v>2668</v>
      </c>
      <c r="C3589" t="s">
        <v>0</v>
      </c>
      <c r="D3589" t="s">
        <v>39</v>
      </c>
      <c r="E3589" s="12">
        <v>133152</v>
      </c>
      <c r="F3589" t="s">
        <v>2668</v>
      </c>
    </row>
    <row r="3590" spans="1:5" ht="15" collapsed="1">
      <c r="A3590" t="s">
        <v>2894</v>
      </c>
      <c r="D3590" s="1">
        <f>COUNTA(D3591:D3594)</f>
        <v>4</v>
      </c>
      <c r="E3590" s="11">
        <f>SUM(E3591:E3594)</f>
        <v>431419</v>
      </c>
    </row>
    <row r="3591" spans="2:6" ht="15" hidden="1" outlineLevel="1">
      <c r="B3591" t="s">
        <v>2895</v>
      </c>
      <c r="C3591" t="s">
        <v>0</v>
      </c>
      <c r="D3591" t="s">
        <v>1</v>
      </c>
      <c r="E3591" s="12">
        <v>22568</v>
      </c>
      <c r="F3591" t="s">
        <v>2895</v>
      </c>
    </row>
    <row r="3592" spans="2:6" ht="15" hidden="1" outlineLevel="1">
      <c r="B3592" t="s">
        <v>2896</v>
      </c>
      <c r="C3592" t="s">
        <v>0</v>
      </c>
      <c r="D3592" t="s">
        <v>278</v>
      </c>
      <c r="E3592" s="12">
        <v>151417</v>
      </c>
      <c r="F3592" t="s">
        <v>2896</v>
      </c>
    </row>
    <row r="3593" spans="2:6" ht="15" hidden="1" outlineLevel="1">
      <c r="B3593" t="s">
        <v>2897</v>
      </c>
      <c r="C3593" t="s">
        <v>0</v>
      </c>
      <c r="D3593" t="s">
        <v>1</v>
      </c>
      <c r="E3593" s="12">
        <v>1504</v>
      </c>
      <c r="F3593" t="s">
        <v>2897</v>
      </c>
    </row>
    <row r="3594" spans="2:6" ht="15" hidden="1" outlineLevel="1">
      <c r="B3594" t="s">
        <v>2898</v>
      </c>
      <c r="C3594" t="s">
        <v>0</v>
      </c>
      <c r="D3594" t="s">
        <v>1</v>
      </c>
      <c r="E3594" s="12">
        <v>255930</v>
      </c>
      <c r="F3594" t="s">
        <v>2898</v>
      </c>
    </row>
    <row r="3595" spans="1:5" ht="15" collapsed="1">
      <c r="A3595" t="s">
        <v>2395</v>
      </c>
      <c r="D3595" s="1">
        <f>COUNTA(D3596:D3596)</f>
        <v>1</v>
      </c>
      <c r="E3595" s="17">
        <f>SUM(E3596:E3596)</f>
        <v>429134</v>
      </c>
    </row>
    <row r="3596" spans="2:6" ht="15" hidden="1" outlineLevel="1">
      <c r="B3596" t="s">
        <v>2396</v>
      </c>
      <c r="C3596" t="s">
        <v>2</v>
      </c>
      <c r="D3596" t="s">
        <v>268</v>
      </c>
      <c r="E3596" s="12">
        <v>429134</v>
      </c>
      <c r="F3596" t="s">
        <v>2397</v>
      </c>
    </row>
    <row r="3597" spans="1:5" ht="15" collapsed="1">
      <c r="A3597" t="s">
        <v>2614</v>
      </c>
      <c r="D3597" s="1">
        <f>COUNTA(D3598:D3600)</f>
        <v>3</v>
      </c>
      <c r="E3597" s="11">
        <f>SUM(E3598:E3600)</f>
        <v>422473</v>
      </c>
    </row>
    <row r="3598" spans="2:5" ht="15" hidden="1" outlineLevel="1">
      <c r="B3598" t="s">
        <v>2615</v>
      </c>
      <c r="C3598" t="s">
        <v>0</v>
      </c>
      <c r="D3598" t="s">
        <v>5</v>
      </c>
      <c r="E3598" s="12">
        <v>47244</v>
      </c>
    </row>
    <row r="3599" spans="2:5" ht="15" hidden="1" outlineLevel="1">
      <c r="B3599" t="s">
        <v>2616</v>
      </c>
      <c r="C3599" t="s">
        <v>0</v>
      </c>
      <c r="D3599" t="s">
        <v>254</v>
      </c>
      <c r="E3599" s="12">
        <v>128554</v>
      </c>
    </row>
    <row r="3600" spans="2:5" ht="15" hidden="1" outlineLevel="1">
      <c r="B3600" t="s">
        <v>2617</v>
      </c>
      <c r="C3600" t="s">
        <v>2</v>
      </c>
      <c r="D3600" t="s">
        <v>5</v>
      </c>
      <c r="E3600" s="12">
        <v>246675</v>
      </c>
    </row>
    <row r="3601" spans="1:5" ht="15" collapsed="1">
      <c r="A3601" t="s">
        <v>3839</v>
      </c>
      <c r="D3601" s="1">
        <f>COUNTA(D3602:D3605)</f>
        <v>4</v>
      </c>
      <c r="E3601" s="11">
        <f>SUM(E3602:E3605)</f>
        <v>407993</v>
      </c>
    </row>
    <row r="3602" spans="2:5" ht="15" hidden="1" outlineLevel="1">
      <c r="B3602" t="s">
        <v>3840</v>
      </c>
      <c r="C3602" t="s">
        <v>0</v>
      </c>
      <c r="D3602" t="s">
        <v>13</v>
      </c>
      <c r="E3602" s="12">
        <v>32387</v>
      </c>
    </row>
    <row r="3603" spans="2:5" ht="15" hidden="1" outlineLevel="1">
      <c r="B3603" t="s">
        <v>3838</v>
      </c>
      <c r="C3603" t="s">
        <v>0</v>
      </c>
      <c r="D3603" t="s">
        <v>47</v>
      </c>
      <c r="E3603" s="12">
        <v>311236</v>
      </c>
    </row>
    <row r="3604" spans="2:5" ht="15" hidden="1" outlineLevel="1">
      <c r="B3604" t="s">
        <v>3840</v>
      </c>
      <c r="C3604" t="s">
        <v>2</v>
      </c>
      <c r="D3604" t="s">
        <v>1</v>
      </c>
      <c r="E3604" s="12">
        <v>1980</v>
      </c>
    </row>
    <row r="3605" spans="2:5" ht="15" hidden="1" outlineLevel="1">
      <c r="B3605" t="s">
        <v>3841</v>
      </c>
      <c r="C3605" t="s">
        <v>2</v>
      </c>
      <c r="D3605" t="s">
        <v>1</v>
      </c>
      <c r="E3605" s="12">
        <v>62390</v>
      </c>
    </row>
    <row r="3606" spans="1:5" ht="15" collapsed="1">
      <c r="A3606" t="s">
        <v>3054</v>
      </c>
      <c r="D3606" s="1">
        <f>COUNTA(D3607:D3607)</f>
        <v>1</v>
      </c>
      <c r="E3606" s="17">
        <f>SUM(E3607:E3607)</f>
        <v>398808</v>
      </c>
    </row>
    <row r="3607" spans="2:6" ht="15" hidden="1" outlineLevel="1">
      <c r="B3607" t="s">
        <v>3055</v>
      </c>
      <c r="C3607" t="s">
        <v>0</v>
      </c>
      <c r="D3607" t="s">
        <v>1</v>
      </c>
      <c r="E3607" s="12">
        <v>398808</v>
      </c>
      <c r="F3607" t="s">
        <v>3055</v>
      </c>
    </row>
    <row r="3608" spans="1:5" ht="15" collapsed="1">
      <c r="A3608" t="s">
        <v>2037</v>
      </c>
      <c r="D3608" s="1">
        <f>COUNTA(D3609:D3609)</f>
        <v>1</v>
      </c>
      <c r="E3608" s="17">
        <f>SUM(E3609:E3609)</f>
        <v>395772</v>
      </c>
    </row>
    <row r="3609" spans="2:6" ht="15" hidden="1" outlineLevel="1">
      <c r="B3609" t="s">
        <v>2038</v>
      </c>
      <c r="C3609" t="s">
        <v>2</v>
      </c>
      <c r="D3609" t="s">
        <v>1</v>
      </c>
      <c r="E3609" s="12">
        <v>395772</v>
      </c>
      <c r="F3609" t="s">
        <v>2038</v>
      </c>
    </row>
    <row r="3610" spans="1:5" ht="15" collapsed="1">
      <c r="A3610" t="s">
        <v>2475</v>
      </c>
      <c r="D3610" s="1">
        <f>COUNTA(D3611:D3614)</f>
        <v>4</v>
      </c>
      <c r="E3610" s="11">
        <f>SUM(E3611:E3614)</f>
        <v>394453</v>
      </c>
    </row>
    <row r="3611" spans="2:6" ht="15" hidden="1" outlineLevel="1">
      <c r="B3611" t="s">
        <v>2476</v>
      </c>
      <c r="C3611" t="s">
        <v>0</v>
      </c>
      <c r="D3611" t="s">
        <v>1</v>
      </c>
      <c r="E3611" s="12">
        <v>73850</v>
      </c>
      <c r="F3611" t="s">
        <v>2477</v>
      </c>
    </row>
    <row r="3612" spans="2:6" ht="15" hidden="1" outlineLevel="1">
      <c r="B3612" t="s">
        <v>2478</v>
      </c>
      <c r="C3612" t="s">
        <v>0</v>
      </c>
      <c r="D3612" t="s">
        <v>1</v>
      </c>
      <c r="E3612" s="12">
        <v>173910</v>
      </c>
      <c r="F3612" t="s">
        <v>2478</v>
      </c>
    </row>
    <row r="3613" spans="2:6" ht="15" hidden="1" outlineLevel="1">
      <c r="B3613" t="s">
        <v>2479</v>
      </c>
      <c r="C3613" t="s">
        <v>0</v>
      </c>
      <c r="D3613" t="s">
        <v>278</v>
      </c>
      <c r="E3613" s="12">
        <v>1275</v>
      </c>
      <c r="F3613" t="s">
        <v>2479</v>
      </c>
    </row>
    <row r="3614" spans="2:6" ht="15" hidden="1" outlineLevel="1">
      <c r="B3614" t="s">
        <v>2480</v>
      </c>
      <c r="C3614" t="s">
        <v>0</v>
      </c>
      <c r="D3614" t="s">
        <v>1</v>
      </c>
      <c r="E3614" s="12">
        <v>145418</v>
      </c>
      <c r="F3614" t="s">
        <v>2480</v>
      </c>
    </row>
    <row r="3615" spans="1:5" ht="15" collapsed="1">
      <c r="A3615" t="s">
        <v>2693</v>
      </c>
      <c r="D3615" s="1">
        <f>COUNTA(D3616:D3617)</f>
        <v>2</v>
      </c>
      <c r="E3615" s="17">
        <f>SUM(E3616:E3617)</f>
        <v>393504</v>
      </c>
    </row>
    <row r="3616" spans="2:6" ht="15" hidden="1" outlineLevel="1">
      <c r="B3616" t="s">
        <v>2694</v>
      </c>
      <c r="C3616" t="s">
        <v>0</v>
      </c>
      <c r="D3616" t="s">
        <v>219</v>
      </c>
      <c r="E3616" s="12">
        <v>100746</v>
      </c>
      <c r="F3616" t="s">
        <v>2695</v>
      </c>
    </row>
    <row r="3617" spans="2:6" ht="15" hidden="1" outlineLevel="1">
      <c r="B3617" t="s">
        <v>2694</v>
      </c>
      <c r="C3617" t="s">
        <v>2</v>
      </c>
      <c r="D3617" t="s">
        <v>5</v>
      </c>
      <c r="E3617" s="12">
        <v>292758</v>
      </c>
      <c r="F3617" t="s">
        <v>2694</v>
      </c>
    </row>
    <row r="3618" spans="1:5" ht="15" collapsed="1">
      <c r="A3618" t="s">
        <v>2870</v>
      </c>
      <c r="D3618" s="1">
        <f>COUNTA(D3619:D3622)</f>
        <v>4</v>
      </c>
      <c r="E3618" s="11">
        <f>SUM(E3619:E3622)</f>
        <v>392586</v>
      </c>
    </row>
    <row r="3619" spans="2:5" ht="15" hidden="1" outlineLevel="1">
      <c r="B3619" t="s">
        <v>2871</v>
      </c>
      <c r="C3619" t="s">
        <v>0</v>
      </c>
      <c r="D3619" t="s">
        <v>13</v>
      </c>
      <c r="E3619" s="12">
        <v>17242</v>
      </c>
    </row>
    <row r="3620" spans="2:6" ht="15" hidden="1" outlineLevel="1">
      <c r="B3620" t="s">
        <v>2872</v>
      </c>
      <c r="C3620" t="s">
        <v>0</v>
      </c>
      <c r="D3620" t="s">
        <v>5</v>
      </c>
      <c r="E3620" s="12">
        <v>1495</v>
      </c>
      <c r="F3620" t="s">
        <v>2872</v>
      </c>
    </row>
    <row r="3621" spans="2:5" ht="15" hidden="1" outlineLevel="1">
      <c r="B3621" t="s">
        <v>2871</v>
      </c>
      <c r="C3621" t="s">
        <v>2</v>
      </c>
      <c r="D3621" t="s">
        <v>13</v>
      </c>
      <c r="E3621" s="12">
        <v>212639</v>
      </c>
    </row>
    <row r="3622" spans="2:5" ht="15" hidden="1" outlineLevel="1">
      <c r="B3622" t="s">
        <v>2873</v>
      </c>
      <c r="C3622" t="s">
        <v>2</v>
      </c>
      <c r="D3622" t="s">
        <v>2279</v>
      </c>
      <c r="E3622" s="12">
        <v>161210</v>
      </c>
    </row>
    <row r="3623" spans="1:5" ht="15" collapsed="1">
      <c r="A3623" t="s">
        <v>3929</v>
      </c>
      <c r="D3623" s="1">
        <f>COUNTA(D3624:D3625)</f>
        <v>2</v>
      </c>
      <c r="E3623" s="17">
        <f>SUM(E3624:E3625)</f>
        <v>382819</v>
      </c>
    </row>
    <row r="3624" spans="2:6" ht="15" hidden="1" outlineLevel="1" collapsed="1">
      <c r="B3624" t="s">
        <v>3930</v>
      </c>
      <c r="C3624" t="s">
        <v>0</v>
      </c>
      <c r="D3624" t="s">
        <v>1</v>
      </c>
      <c r="E3624" s="12">
        <v>10434</v>
      </c>
      <c r="F3624" t="s">
        <v>3930</v>
      </c>
    </row>
    <row r="3625" spans="2:6" ht="15" hidden="1" outlineLevel="1">
      <c r="B3625" t="s">
        <v>3931</v>
      </c>
      <c r="C3625" t="s">
        <v>2</v>
      </c>
      <c r="D3625" t="s">
        <v>999</v>
      </c>
      <c r="E3625" s="12">
        <v>372385</v>
      </c>
      <c r="F3625" t="s">
        <v>3931</v>
      </c>
    </row>
    <row r="3626" spans="1:5" ht="15" collapsed="1">
      <c r="A3626" t="s">
        <v>3642</v>
      </c>
      <c r="D3626" s="1">
        <f>COUNTA(D3627:D3627)</f>
        <v>1</v>
      </c>
      <c r="E3626" s="17">
        <f>SUM(E3627:E3627)</f>
        <v>357896</v>
      </c>
    </row>
    <row r="3627" spans="2:6" ht="15" hidden="1" outlineLevel="1">
      <c r="B3627" t="s">
        <v>3643</v>
      </c>
      <c r="C3627" t="s">
        <v>0</v>
      </c>
      <c r="D3627" t="s">
        <v>5</v>
      </c>
      <c r="E3627" s="12">
        <v>357896</v>
      </c>
      <c r="F3627" t="s">
        <v>3643</v>
      </c>
    </row>
    <row r="3628" spans="1:5" ht="15" collapsed="1">
      <c r="A3628" t="s">
        <v>2523</v>
      </c>
      <c r="D3628" s="1">
        <f>COUNTA(D3629:D3631)</f>
        <v>3</v>
      </c>
      <c r="E3628" s="11">
        <f>SUM(E3629:E3631)</f>
        <v>353148</v>
      </c>
    </row>
    <row r="3629" spans="2:6" ht="15" hidden="1" outlineLevel="1">
      <c r="B3629" t="s">
        <v>2524</v>
      </c>
      <c r="C3629" t="s">
        <v>0</v>
      </c>
      <c r="D3629" t="s">
        <v>5</v>
      </c>
      <c r="E3629" s="12">
        <v>60</v>
      </c>
      <c r="F3629" t="s">
        <v>2524</v>
      </c>
    </row>
    <row r="3630" spans="2:5" ht="15" hidden="1" outlineLevel="1">
      <c r="B3630" t="s">
        <v>2525</v>
      </c>
      <c r="C3630" t="s">
        <v>0</v>
      </c>
      <c r="D3630" t="s">
        <v>1</v>
      </c>
      <c r="E3630" s="12">
        <v>351616</v>
      </c>
    </row>
    <row r="3631" spans="2:6" ht="15" hidden="1" outlineLevel="1">
      <c r="B3631" t="s">
        <v>2526</v>
      </c>
      <c r="C3631" t="s">
        <v>2</v>
      </c>
      <c r="D3631" t="s">
        <v>5</v>
      </c>
      <c r="E3631" s="12">
        <v>1472</v>
      </c>
      <c r="F3631" t="s">
        <v>2526</v>
      </c>
    </row>
    <row r="3632" spans="1:5" ht="15" collapsed="1">
      <c r="A3632" t="s">
        <v>2899</v>
      </c>
      <c r="D3632" s="1">
        <f>COUNTA(D3633:D3633)</f>
        <v>1</v>
      </c>
      <c r="E3632" s="17">
        <f>SUM(E3633:E3633)</f>
        <v>340370</v>
      </c>
    </row>
    <row r="3633" spans="2:5" ht="15" hidden="1" outlineLevel="1">
      <c r="B3633" t="s">
        <v>2900</v>
      </c>
      <c r="C3633" t="s">
        <v>0</v>
      </c>
      <c r="D3633" t="s">
        <v>5</v>
      </c>
      <c r="E3633" s="12">
        <v>340370</v>
      </c>
    </row>
    <row r="3634" spans="1:5" ht="15" collapsed="1">
      <c r="A3634" t="s">
        <v>2534</v>
      </c>
      <c r="D3634" s="1">
        <f>COUNTA(D3635:D3635)</f>
        <v>1</v>
      </c>
      <c r="E3634" s="17">
        <f>SUM(E3635:E3635)</f>
        <v>315594</v>
      </c>
    </row>
    <row r="3635" spans="2:5" ht="15" hidden="1" outlineLevel="1">
      <c r="B3635" t="s">
        <v>2535</v>
      </c>
      <c r="C3635" t="s">
        <v>2</v>
      </c>
      <c r="D3635" t="s">
        <v>219</v>
      </c>
      <c r="E3635" s="12">
        <v>315594</v>
      </c>
    </row>
    <row r="3636" spans="1:5" ht="15" collapsed="1">
      <c r="A3636" t="s">
        <v>3578</v>
      </c>
      <c r="D3636" s="1">
        <f>COUNTA(D3637:D3638)</f>
        <v>2</v>
      </c>
      <c r="E3636" s="17">
        <f>SUM(E3637:E3638)</f>
        <v>309461</v>
      </c>
    </row>
    <row r="3637" spans="2:6" ht="15" hidden="1" outlineLevel="1">
      <c r="B3637" t="s">
        <v>3579</v>
      </c>
      <c r="C3637" t="s">
        <v>0</v>
      </c>
      <c r="D3637" t="s">
        <v>5</v>
      </c>
      <c r="E3637" s="12">
        <v>228422</v>
      </c>
      <c r="F3637" t="s">
        <v>3579</v>
      </c>
    </row>
    <row r="3638" spans="2:6" ht="15" hidden="1" outlineLevel="1">
      <c r="B3638" t="s">
        <v>3580</v>
      </c>
      <c r="C3638" t="s">
        <v>0</v>
      </c>
      <c r="D3638" t="s">
        <v>10</v>
      </c>
      <c r="E3638" s="12">
        <v>81039</v>
      </c>
      <c r="F3638" t="s">
        <v>3580</v>
      </c>
    </row>
    <row r="3639" spans="1:5" ht="15" collapsed="1">
      <c r="A3639" t="s">
        <v>3010</v>
      </c>
      <c r="D3639" s="1">
        <f>COUNTA(D3640:D3640)</f>
        <v>1</v>
      </c>
      <c r="E3639" s="17">
        <f>SUM(E3640:E3640)</f>
        <v>300390</v>
      </c>
    </row>
    <row r="3640" spans="2:6" ht="15" hidden="1" outlineLevel="1">
      <c r="B3640" t="s">
        <v>3011</v>
      </c>
      <c r="C3640" t="s">
        <v>0</v>
      </c>
      <c r="D3640" t="s">
        <v>118</v>
      </c>
      <c r="E3640" s="12">
        <v>300390</v>
      </c>
      <c r="F3640" t="s">
        <v>3011</v>
      </c>
    </row>
    <row r="3641" spans="1:5" ht="15" collapsed="1">
      <c r="A3641" t="s">
        <v>2678</v>
      </c>
      <c r="D3641" s="1">
        <f>COUNTA(D3642:D3642)</f>
        <v>1</v>
      </c>
      <c r="E3641" s="17">
        <f>SUM(E3642:E3642)</f>
        <v>300324</v>
      </c>
    </row>
    <row r="3642" spans="2:5" ht="15" hidden="1" outlineLevel="1">
      <c r="B3642" t="s">
        <v>2679</v>
      </c>
      <c r="C3642" t="s">
        <v>0</v>
      </c>
      <c r="D3642" t="s">
        <v>5</v>
      </c>
      <c r="E3642" s="12">
        <v>300324</v>
      </c>
    </row>
    <row r="3643" spans="1:5" ht="15" collapsed="1">
      <c r="A3643" t="s">
        <v>2541</v>
      </c>
      <c r="D3643" s="1">
        <f>COUNTA(D3644:D3645)</f>
        <v>2</v>
      </c>
      <c r="E3643" s="17">
        <f>SUM(E3644:E3645)</f>
        <v>294558</v>
      </c>
    </row>
    <row r="3644" spans="2:6" ht="15" hidden="1" outlineLevel="1">
      <c r="B3644" t="s">
        <v>2542</v>
      </c>
      <c r="C3644" t="s">
        <v>2</v>
      </c>
      <c r="D3644" t="s">
        <v>1</v>
      </c>
      <c r="E3644" s="12">
        <v>262240</v>
      </c>
      <c r="F3644" t="s">
        <v>2542</v>
      </c>
    </row>
    <row r="3645" spans="2:6" ht="15" hidden="1" outlineLevel="1">
      <c r="B3645" t="s">
        <v>2543</v>
      </c>
      <c r="C3645" t="s">
        <v>2</v>
      </c>
      <c r="D3645" t="s">
        <v>1</v>
      </c>
      <c r="E3645" s="12">
        <v>32318</v>
      </c>
      <c r="F3645" t="s">
        <v>2543</v>
      </c>
    </row>
    <row r="3646" spans="1:5" ht="15" collapsed="1">
      <c r="A3646" t="s">
        <v>1926</v>
      </c>
      <c r="D3646" s="1">
        <f>COUNTA(D3647:D3647)</f>
        <v>1</v>
      </c>
      <c r="E3646" s="17">
        <f>SUM(E3647:E3647)</f>
        <v>283974</v>
      </c>
    </row>
    <row r="3647" spans="2:6" ht="15" hidden="1" outlineLevel="1">
      <c r="B3647" t="s">
        <v>1927</v>
      </c>
      <c r="C3647" t="s">
        <v>0</v>
      </c>
      <c r="D3647" t="s">
        <v>39</v>
      </c>
      <c r="E3647" s="12">
        <v>283974</v>
      </c>
      <c r="F3647" t="s">
        <v>1927</v>
      </c>
    </row>
    <row r="3648" spans="1:5" ht="15" collapsed="1">
      <c r="A3648" t="s">
        <v>2590</v>
      </c>
      <c r="D3648" s="1">
        <f>COUNTA(D3649:D3649)</f>
        <v>1</v>
      </c>
      <c r="E3648" s="17">
        <f>SUM(E3649:E3649)</f>
        <v>270412</v>
      </c>
    </row>
    <row r="3649" spans="2:6" ht="15" hidden="1" outlineLevel="1">
      <c r="B3649" t="s">
        <v>2591</v>
      </c>
      <c r="C3649" t="s">
        <v>2</v>
      </c>
      <c r="D3649" t="s">
        <v>13</v>
      </c>
      <c r="E3649" s="12">
        <v>270412</v>
      </c>
      <c r="F3649" t="s">
        <v>2592</v>
      </c>
    </row>
    <row r="3650" spans="1:5" ht="15" collapsed="1">
      <c r="A3650" t="s">
        <v>2039</v>
      </c>
      <c r="D3650" s="1">
        <f>COUNTA(D3651:D3651)</f>
        <v>1</v>
      </c>
      <c r="E3650" s="17">
        <f>SUM(E3651:E3651)</f>
        <v>261040</v>
      </c>
    </row>
    <row r="3651" spans="2:6" ht="15" hidden="1" outlineLevel="1">
      <c r="B3651" t="s">
        <v>2040</v>
      </c>
      <c r="C3651" t="s">
        <v>0</v>
      </c>
      <c r="D3651" t="s">
        <v>1</v>
      </c>
      <c r="E3651" s="12">
        <v>261040</v>
      </c>
      <c r="F3651" t="s">
        <v>2041</v>
      </c>
    </row>
    <row r="3652" spans="1:5" ht="15" collapsed="1">
      <c r="A3652" t="s">
        <v>2387</v>
      </c>
      <c r="D3652" s="1">
        <f>COUNTA(D3653:D3653)</f>
        <v>1</v>
      </c>
      <c r="E3652" s="17">
        <f>SUM(E3653:E3653)</f>
        <v>257796</v>
      </c>
    </row>
    <row r="3653" spans="2:6" ht="15" hidden="1" outlineLevel="1">
      <c r="B3653" t="s">
        <v>2388</v>
      </c>
      <c r="C3653" t="s">
        <v>2</v>
      </c>
      <c r="D3653" t="s">
        <v>16</v>
      </c>
      <c r="E3653" s="12">
        <v>257796</v>
      </c>
      <c r="F3653" t="s">
        <v>2388</v>
      </c>
    </row>
    <row r="3654" spans="1:5" ht="15" collapsed="1">
      <c r="A3654" t="s">
        <v>1491</v>
      </c>
      <c r="D3654" s="1">
        <f>COUNTA(D3655:D3655)</f>
        <v>1</v>
      </c>
      <c r="E3654" s="17">
        <f>SUM(E3655:E3655)</f>
        <v>254584</v>
      </c>
    </row>
    <row r="3655" spans="2:5" ht="15" hidden="1" outlineLevel="1">
      <c r="B3655" t="s">
        <v>1492</v>
      </c>
      <c r="C3655" t="s">
        <v>0</v>
      </c>
      <c r="D3655" t="s">
        <v>5</v>
      </c>
      <c r="E3655" s="12">
        <v>254584</v>
      </c>
    </row>
    <row r="3656" spans="1:5" ht="15" collapsed="1">
      <c r="A3656" t="s">
        <v>3411</v>
      </c>
      <c r="D3656" s="1">
        <f>COUNTA(D3657:D3658)</f>
        <v>2</v>
      </c>
      <c r="E3656" s="17">
        <f>SUM(E3657:E3658)</f>
        <v>250448</v>
      </c>
    </row>
    <row r="3657" spans="2:6" ht="15" hidden="1" outlineLevel="1">
      <c r="B3657" t="s">
        <v>3412</v>
      </c>
      <c r="C3657" t="s">
        <v>0</v>
      </c>
      <c r="D3657" t="s">
        <v>1</v>
      </c>
      <c r="E3657" s="12">
        <v>66000</v>
      </c>
      <c r="F3657" t="s">
        <v>3413</v>
      </c>
    </row>
    <row r="3658" spans="2:6" ht="15" hidden="1" outlineLevel="1">
      <c r="B3658" t="s">
        <v>3412</v>
      </c>
      <c r="C3658" t="s">
        <v>2</v>
      </c>
      <c r="D3658" t="s">
        <v>1</v>
      </c>
      <c r="E3658" s="12">
        <v>184448</v>
      </c>
      <c r="F3658" t="s">
        <v>3413</v>
      </c>
    </row>
    <row r="3659" spans="1:5" ht="15" collapsed="1">
      <c r="A3659" t="s">
        <v>1636</v>
      </c>
      <c r="D3659" s="1">
        <f>COUNTA(D3660:D3660)</f>
        <v>1</v>
      </c>
      <c r="E3659" s="17">
        <f>SUM(E3660:E3660)</f>
        <v>248255</v>
      </c>
    </row>
    <row r="3660" spans="2:5" ht="15" hidden="1" outlineLevel="1">
      <c r="B3660" t="s">
        <v>1637</v>
      </c>
      <c r="C3660" t="s">
        <v>0</v>
      </c>
      <c r="D3660" t="s">
        <v>13</v>
      </c>
      <c r="E3660" s="12">
        <v>248255</v>
      </c>
    </row>
    <row r="3661" spans="1:5" ht="15" collapsed="1">
      <c r="A3661" t="s">
        <v>2135</v>
      </c>
      <c r="D3661" s="1">
        <f>COUNTA(D3662:D3664)</f>
        <v>3</v>
      </c>
      <c r="E3661" s="11">
        <f>SUM(E3662:E3664)</f>
        <v>241370</v>
      </c>
    </row>
    <row r="3662" spans="2:6" ht="15" hidden="1" outlineLevel="1">
      <c r="B3662" t="s">
        <v>2136</v>
      </c>
      <c r="C3662" t="s">
        <v>0</v>
      </c>
      <c r="D3662" t="s">
        <v>1</v>
      </c>
      <c r="E3662" s="12">
        <v>106020</v>
      </c>
      <c r="F3662" t="s">
        <v>2136</v>
      </c>
    </row>
    <row r="3663" spans="2:6" ht="15" hidden="1" outlineLevel="1">
      <c r="B3663" t="s">
        <v>2137</v>
      </c>
      <c r="C3663" t="s">
        <v>0</v>
      </c>
      <c r="D3663" t="s">
        <v>16</v>
      </c>
      <c r="E3663" s="12">
        <v>97200</v>
      </c>
      <c r="F3663" t="s">
        <v>2137</v>
      </c>
    </row>
    <row r="3664" spans="2:6" ht="15" hidden="1" outlineLevel="1">
      <c r="B3664" t="s">
        <v>2137</v>
      </c>
      <c r="C3664" t="s">
        <v>2</v>
      </c>
      <c r="D3664" t="s">
        <v>1</v>
      </c>
      <c r="E3664" s="12">
        <v>38150</v>
      </c>
      <c r="F3664" t="s">
        <v>2137</v>
      </c>
    </row>
    <row r="3665" spans="1:5" ht="15" collapsed="1">
      <c r="A3665" t="s">
        <v>2340</v>
      </c>
      <c r="D3665" s="1">
        <f>COUNTA(D3666:D3667)</f>
        <v>2</v>
      </c>
      <c r="E3665" s="17">
        <f>SUM(E3666:E3667)</f>
        <v>237846</v>
      </c>
    </row>
    <row r="3666" spans="2:5" ht="15" hidden="1" outlineLevel="1">
      <c r="B3666" t="s">
        <v>2341</v>
      </c>
      <c r="C3666" t="s">
        <v>0</v>
      </c>
      <c r="D3666" t="s">
        <v>47</v>
      </c>
      <c r="E3666" s="12">
        <v>86106</v>
      </c>
    </row>
    <row r="3667" spans="2:6" ht="15" hidden="1" outlineLevel="1">
      <c r="B3667" t="s">
        <v>2342</v>
      </c>
      <c r="C3667" t="s">
        <v>2</v>
      </c>
      <c r="D3667" t="s">
        <v>219</v>
      </c>
      <c r="E3667" s="12">
        <v>151740</v>
      </c>
      <c r="F3667" t="s">
        <v>2342</v>
      </c>
    </row>
    <row r="3668" spans="1:5" ht="15" collapsed="1">
      <c r="A3668" t="s">
        <v>2672</v>
      </c>
      <c r="D3668" s="1">
        <f>COUNTA(D3669:D3671)</f>
        <v>3</v>
      </c>
      <c r="E3668" s="11">
        <f>SUM(E3669:E3671)</f>
        <v>233573</v>
      </c>
    </row>
    <row r="3669" spans="2:6" ht="15" hidden="1" outlineLevel="1">
      <c r="B3669" t="s">
        <v>2673</v>
      </c>
      <c r="C3669" t="s">
        <v>0</v>
      </c>
      <c r="D3669" t="s">
        <v>278</v>
      </c>
      <c r="E3669" s="12">
        <v>223436</v>
      </c>
      <c r="F3669" t="s">
        <v>2673</v>
      </c>
    </row>
    <row r="3670" spans="2:5" ht="15" hidden="1" outlineLevel="1">
      <c r="B3670" t="s">
        <v>2674</v>
      </c>
      <c r="C3670" t="s">
        <v>0</v>
      </c>
      <c r="D3670" t="s">
        <v>1</v>
      </c>
      <c r="E3670" s="12">
        <v>363</v>
      </c>
    </row>
    <row r="3671" spans="2:5" ht="15" hidden="1" outlineLevel="1">
      <c r="B3671" t="s">
        <v>2674</v>
      </c>
      <c r="C3671" t="s">
        <v>2</v>
      </c>
      <c r="D3671" t="s">
        <v>1</v>
      </c>
      <c r="E3671" s="12">
        <v>9774</v>
      </c>
    </row>
    <row r="3672" spans="1:5" ht="15" collapsed="1">
      <c r="A3672" t="s">
        <v>2607</v>
      </c>
      <c r="D3672" s="1">
        <f>COUNTA(D3673:D3674)</f>
        <v>2</v>
      </c>
      <c r="E3672" s="17">
        <f>SUM(E3673:E3674)</f>
        <v>229158</v>
      </c>
    </row>
    <row r="3673" spans="2:6" ht="15" hidden="1" outlineLevel="1">
      <c r="B3673" t="s">
        <v>2608</v>
      </c>
      <c r="C3673" t="s">
        <v>0</v>
      </c>
      <c r="D3673" t="s">
        <v>2240</v>
      </c>
      <c r="E3673" s="12">
        <v>33408</v>
      </c>
      <c r="F3673" t="s">
        <v>2608</v>
      </c>
    </row>
    <row r="3674" spans="2:6" ht="15" hidden="1" outlineLevel="1">
      <c r="B3674" t="s">
        <v>2608</v>
      </c>
      <c r="C3674" t="s">
        <v>2</v>
      </c>
      <c r="D3674" t="s">
        <v>278</v>
      </c>
      <c r="E3674" s="12">
        <v>195750</v>
      </c>
      <c r="F3674" t="s">
        <v>2608</v>
      </c>
    </row>
    <row r="3675" spans="1:5" ht="15" collapsed="1">
      <c r="A3675" t="s">
        <v>2881</v>
      </c>
      <c r="D3675" s="1">
        <f>COUNTA(D3676:D3676)</f>
        <v>1</v>
      </c>
      <c r="E3675" s="17">
        <f>SUM(E3676:E3676)</f>
        <v>221850</v>
      </c>
    </row>
    <row r="3676" spans="2:6" ht="15" hidden="1" outlineLevel="1">
      <c r="B3676" t="s">
        <v>2882</v>
      </c>
      <c r="C3676" t="s">
        <v>0</v>
      </c>
      <c r="D3676" t="s">
        <v>1</v>
      </c>
      <c r="E3676" s="12">
        <v>221850</v>
      </c>
      <c r="F3676" t="s">
        <v>2882</v>
      </c>
    </row>
    <row r="3677" spans="1:5" ht="15" collapsed="1">
      <c r="A3677" t="s">
        <v>2757</v>
      </c>
      <c r="D3677" s="1">
        <f>COUNTA(D3678:D3678)</f>
        <v>1</v>
      </c>
      <c r="E3677" s="17">
        <f>SUM(E3678:E3678)</f>
        <v>210405</v>
      </c>
    </row>
    <row r="3678" spans="2:6" ht="15" hidden="1" outlineLevel="1">
      <c r="B3678" t="s">
        <v>2758</v>
      </c>
      <c r="C3678" t="s">
        <v>0</v>
      </c>
      <c r="D3678" t="s">
        <v>32</v>
      </c>
      <c r="E3678" s="12">
        <v>210405</v>
      </c>
      <c r="F3678" t="s">
        <v>2758</v>
      </c>
    </row>
    <row r="3679" spans="1:5" ht="15" collapsed="1">
      <c r="A3679" t="s">
        <v>2376</v>
      </c>
      <c r="D3679" s="1">
        <f>COUNTA(D3680:D3681)</f>
        <v>2</v>
      </c>
      <c r="E3679" s="17">
        <f>SUM(E3680:E3681)</f>
        <v>210091</v>
      </c>
    </row>
    <row r="3680" spans="2:6" ht="15" hidden="1" outlineLevel="1">
      <c r="B3680" t="s">
        <v>2377</v>
      </c>
      <c r="C3680" t="s">
        <v>0</v>
      </c>
      <c r="D3680" t="s">
        <v>1</v>
      </c>
      <c r="E3680" s="12">
        <v>58435</v>
      </c>
      <c r="F3680" t="s">
        <v>2377</v>
      </c>
    </row>
    <row r="3681" spans="2:5" ht="15" hidden="1" outlineLevel="1">
      <c r="B3681" t="s">
        <v>2378</v>
      </c>
      <c r="C3681" t="s">
        <v>2</v>
      </c>
      <c r="D3681" t="s">
        <v>133</v>
      </c>
      <c r="E3681" s="12">
        <v>151656</v>
      </c>
    </row>
    <row r="3682" spans="1:5" ht="15" collapsed="1">
      <c r="A3682" t="s">
        <v>3479</v>
      </c>
      <c r="D3682" s="1">
        <f>COUNTA(D3683:D3683)</f>
        <v>1</v>
      </c>
      <c r="E3682" s="17">
        <f>SUM(E3683:E3683)</f>
        <v>208314</v>
      </c>
    </row>
    <row r="3683" spans="2:7" ht="15" hidden="1" outlineLevel="1">
      <c r="B3683" t="s">
        <v>3480</v>
      </c>
      <c r="C3683" t="s">
        <v>0</v>
      </c>
      <c r="D3683" t="s">
        <v>104</v>
      </c>
      <c r="E3683" s="12">
        <v>208314</v>
      </c>
      <c r="F3683" t="s">
        <v>4744</v>
      </c>
      <c r="G3683" t="s">
        <v>3481</v>
      </c>
    </row>
    <row r="3684" spans="1:5" ht="15" collapsed="1">
      <c r="A3684" t="s">
        <v>3012</v>
      </c>
      <c r="D3684" s="1">
        <f>COUNTA(D3685:D3686)</f>
        <v>2</v>
      </c>
      <c r="E3684" s="17">
        <f>SUM(E3685:E3686)</f>
        <v>204932</v>
      </c>
    </row>
    <row r="3685" spans="2:6" ht="15" hidden="1" outlineLevel="1">
      <c r="B3685" t="s">
        <v>3013</v>
      </c>
      <c r="C3685" t="s">
        <v>0</v>
      </c>
      <c r="D3685" t="s">
        <v>258</v>
      </c>
      <c r="E3685" s="12">
        <v>58520</v>
      </c>
      <c r="F3685" t="s">
        <v>3013</v>
      </c>
    </row>
    <row r="3686" spans="2:6" ht="15" hidden="1" outlineLevel="1">
      <c r="B3686" t="s">
        <v>3013</v>
      </c>
      <c r="C3686" t="s">
        <v>2</v>
      </c>
      <c r="D3686" t="s">
        <v>1</v>
      </c>
      <c r="E3686" s="12">
        <v>146412</v>
      </c>
      <c r="F3686" t="s">
        <v>3013</v>
      </c>
    </row>
    <row r="3687" spans="1:5" ht="15" collapsed="1">
      <c r="A3687" t="s">
        <v>2544</v>
      </c>
      <c r="D3687" s="1">
        <f>COUNTA(D3688:D3691)</f>
        <v>4</v>
      </c>
      <c r="E3687" s="11">
        <f>SUM(E3688:E3691)</f>
        <v>178439</v>
      </c>
    </row>
    <row r="3688" spans="2:6" ht="15" hidden="1" outlineLevel="1">
      <c r="B3688" t="s">
        <v>2545</v>
      </c>
      <c r="C3688" t="s">
        <v>0</v>
      </c>
      <c r="D3688" t="s">
        <v>1</v>
      </c>
      <c r="E3688" s="12">
        <v>11098</v>
      </c>
      <c r="F3688" t="s">
        <v>2545</v>
      </c>
    </row>
    <row r="3689" spans="2:6" ht="15" hidden="1" outlineLevel="1">
      <c r="B3689" t="s">
        <v>2546</v>
      </c>
      <c r="C3689" t="s">
        <v>2</v>
      </c>
      <c r="D3689" t="s">
        <v>47</v>
      </c>
      <c r="E3689" s="12">
        <v>145640</v>
      </c>
      <c r="F3689" t="s">
        <v>2546</v>
      </c>
    </row>
    <row r="3690" spans="2:6" ht="15" hidden="1" outlineLevel="1">
      <c r="B3690" t="s">
        <v>2545</v>
      </c>
      <c r="C3690" t="s">
        <v>2</v>
      </c>
      <c r="D3690" t="s">
        <v>278</v>
      </c>
      <c r="E3690" s="12">
        <v>20252</v>
      </c>
      <c r="F3690" t="s">
        <v>2545</v>
      </c>
    </row>
    <row r="3691" spans="2:5" ht="15" hidden="1" outlineLevel="1">
      <c r="B3691" t="s">
        <v>2547</v>
      </c>
      <c r="C3691" t="s">
        <v>2</v>
      </c>
      <c r="D3691" t="s">
        <v>23</v>
      </c>
      <c r="E3691" s="12">
        <v>1449</v>
      </c>
    </row>
    <row r="3692" spans="1:5" ht="15" collapsed="1">
      <c r="A3692" t="s">
        <v>2513</v>
      </c>
      <c r="D3692" s="1">
        <f>COUNTA(D3693:D3693)</f>
        <v>1</v>
      </c>
      <c r="E3692" s="17">
        <f>SUM(E3693:E3693)</f>
        <v>176616</v>
      </c>
    </row>
    <row r="3693" spans="2:7" ht="15" hidden="1" outlineLevel="1">
      <c r="B3693" t="s">
        <v>2514</v>
      </c>
      <c r="C3693" t="s">
        <v>0</v>
      </c>
      <c r="D3693" t="s">
        <v>104</v>
      </c>
      <c r="E3693" s="12">
        <v>176616</v>
      </c>
      <c r="F3693" t="s">
        <v>4510</v>
      </c>
      <c r="G3693" t="s">
        <v>2515</v>
      </c>
    </row>
    <row r="3694" spans="1:5" ht="15" collapsed="1">
      <c r="A3694" t="s">
        <v>3454</v>
      </c>
      <c r="D3694" s="1">
        <f>COUNTA(D3695:D3696)</f>
        <v>2</v>
      </c>
      <c r="E3694" s="17">
        <f>SUM(E3695:E3696)</f>
        <v>170904</v>
      </c>
    </row>
    <row r="3695" spans="2:5" ht="15" hidden="1" outlineLevel="1">
      <c r="B3695" t="s">
        <v>3455</v>
      </c>
      <c r="C3695" t="s">
        <v>2</v>
      </c>
      <c r="D3695" t="s">
        <v>23</v>
      </c>
      <c r="E3695" s="12">
        <v>27244</v>
      </c>
    </row>
    <row r="3696" spans="2:5" ht="15" hidden="1" outlineLevel="1">
      <c r="B3696" t="s">
        <v>3456</v>
      </c>
      <c r="C3696" t="s">
        <v>2</v>
      </c>
      <c r="D3696" t="s">
        <v>278</v>
      </c>
      <c r="E3696" s="12">
        <v>143660</v>
      </c>
    </row>
    <row r="3697" spans="1:5" ht="15" collapsed="1">
      <c r="A3697" t="s">
        <v>2879</v>
      </c>
      <c r="D3697" s="1">
        <f>COUNTA(D3698:D3698)</f>
        <v>1</v>
      </c>
      <c r="E3697" s="17">
        <f>SUM(E3698:E3698)</f>
        <v>170272</v>
      </c>
    </row>
    <row r="3698" spans="2:6" ht="15" hidden="1" outlineLevel="1">
      <c r="B3698" t="s">
        <v>2880</v>
      </c>
      <c r="C3698" t="s">
        <v>0</v>
      </c>
      <c r="D3698" t="s">
        <v>1</v>
      </c>
      <c r="E3698" s="12">
        <v>170272</v>
      </c>
      <c r="F3698" t="s">
        <v>2880</v>
      </c>
    </row>
    <row r="3699" spans="1:5" ht="15" collapsed="1">
      <c r="A3699" t="s">
        <v>3390</v>
      </c>
      <c r="D3699" s="1">
        <f>COUNTA(D3700:D3700)</f>
        <v>1</v>
      </c>
      <c r="E3699" s="17">
        <f>SUM(E3700:E3700)</f>
        <v>166014</v>
      </c>
    </row>
    <row r="3700" spans="2:6" ht="15" hidden="1" outlineLevel="1">
      <c r="B3700" t="s">
        <v>3391</v>
      </c>
      <c r="C3700" t="s">
        <v>2</v>
      </c>
      <c r="D3700" t="s">
        <v>5</v>
      </c>
      <c r="E3700" s="12">
        <v>166014</v>
      </c>
      <c r="F3700" t="s">
        <v>3391</v>
      </c>
    </row>
    <row r="3701" spans="1:5" ht="15" collapsed="1">
      <c r="A3701" t="s">
        <v>1498</v>
      </c>
      <c r="D3701" s="1">
        <f>COUNTA(D3702:D3702)</f>
        <v>1</v>
      </c>
      <c r="E3701" s="17">
        <f>SUM(E3702:E3702)</f>
        <v>160420</v>
      </c>
    </row>
    <row r="3702" spans="2:6" ht="15" hidden="1" outlineLevel="1">
      <c r="B3702" t="s">
        <v>1499</v>
      </c>
      <c r="C3702" t="s">
        <v>2</v>
      </c>
      <c r="D3702" t="s">
        <v>13</v>
      </c>
      <c r="E3702" s="12">
        <v>160420</v>
      </c>
      <c r="F3702" t="s">
        <v>1499</v>
      </c>
    </row>
    <row r="3703" spans="1:5" ht="15" collapsed="1">
      <c r="A3703" t="s">
        <v>3737</v>
      </c>
      <c r="D3703" s="1">
        <f>COUNTA(D3704:D3705)</f>
        <v>2</v>
      </c>
      <c r="E3703" s="17">
        <f>SUM(E3704:E3705)</f>
        <v>153998</v>
      </c>
    </row>
    <row r="3704" spans="2:5" ht="15" hidden="1" outlineLevel="1">
      <c r="B3704" t="s">
        <v>3738</v>
      </c>
      <c r="C3704" t="s">
        <v>2</v>
      </c>
      <c r="D3704" t="s">
        <v>1</v>
      </c>
      <c r="E3704" s="12">
        <v>153216</v>
      </c>
    </row>
    <row r="3705" spans="2:6" ht="15" hidden="1" outlineLevel="1">
      <c r="B3705" t="s">
        <v>3739</v>
      </c>
      <c r="C3705" t="s">
        <v>2</v>
      </c>
      <c r="D3705" t="s">
        <v>258</v>
      </c>
      <c r="E3705" s="12">
        <v>782</v>
      </c>
      <c r="F3705" t="s">
        <v>3739</v>
      </c>
    </row>
    <row r="3706" spans="1:5" ht="15" collapsed="1">
      <c r="A3706" t="s">
        <v>3252</v>
      </c>
      <c r="D3706" s="1">
        <f>COUNTA(D3707:D3707)</f>
        <v>1</v>
      </c>
      <c r="E3706" s="17">
        <f>SUM(E3707:E3707)</f>
        <v>150381</v>
      </c>
    </row>
    <row r="3707" spans="2:6" ht="15" hidden="1" outlineLevel="1">
      <c r="B3707" t="s">
        <v>3253</v>
      </c>
      <c r="C3707" t="s">
        <v>2</v>
      </c>
      <c r="D3707" t="s">
        <v>58</v>
      </c>
      <c r="E3707" s="12">
        <v>150381</v>
      </c>
      <c r="F3707" t="s">
        <v>3253</v>
      </c>
    </row>
    <row r="3708" spans="1:5" ht="15" collapsed="1">
      <c r="A3708" t="s">
        <v>3382</v>
      </c>
      <c r="D3708" s="1">
        <f>COUNTA(D3709:D3709)</f>
        <v>1</v>
      </c>
      <c r="E3708" s="17">
        <f>SUM(E3709:E3709)</f>
        <v>149184</v>
      </c>
    </row>
    <row r="3709" spans="2:6" ht="15" hidden="1" outlineLevel="1">
      <c r="B3709" t="s">
        <v>3383</v>
      </c>
      <c r="C3709" t="s">
        <v>0</v>
      </c>
      <c r="D3709" t="s">
        <v>5</v>
      </c>
      <c r="E3709" s="12">
        <v>149184</v>
      </c>
      <c r="F3709" t="s">
        <v>3383</v>
      </c>
    </row>
    <row r="3710" spans="1:5" ht="15" collapsed="1">
      <c r="A3710" t="s">
        <v>3846</v>
      </c>
      <c r="D3710" s="1">
        <f>COUNTA(D3711:D3711)</f>
        <v>1</v>
      </c>
      <c r="E3710" s="17">
        <f>SUM(E3711:E3711)</f>
        <v>142506</v>
      </c>
    </row>
    <row r="3711" spans="2:5" ht="15" hidden="1" outlineLevel="1">
      <c r="B3711" t="s">
        <v>3847</v>
      </c>
      <c r="C3711" t="s">
        <v>2</v>
      </c>
      <c r="D3711" t="s">
        <v>23</v>
      </c>
      <c r="E3711" s="12">
        <v>142506</v>
      </c>
    </row>
    <row r="3712" spans="1:5" ht="15" collapsed="1">
      <c r="A3712" t="s">
        <v>1693</v>
      </c>
      <c r="D3712" s="1">
        <f>COUNTA(D3713:D3713)</f>
        <v>1</v>
      </c>
      <c r="E3712" s="17">
        <f>SUM(E3713:E3713)</f>
        <v>135904</v>
      </c>
    </row>
    <row r="3713" spans="2:6" ht="15" hidden="1" outlineLevel="1">
      <c r="B3713" t="s">
        <v>1694</v>
      </c>
      <c r="C3713" t="s">
        <v>0</v>
      </c>
      <c r="D3713" t="s">
        <v>13</v>
      </c>
      <c r="E3713" s="12">
        <v>135904</v>
      </c>
      <c r="F3713" t="s">
        <v>1694</v>
      </c>
    </row>
    <row r="3714" spans="1:5" ht="15" collapsed="1">
      <c r="A3714" t="s">
        <v>1500</v>
      </c>
      <c r="D3714" s="1">
        <f>COUNTA(D3715:D3716)</f>
        <v>2</v>
      </c>
      <c r="E3714" s="17">
        <f>SUM(E3715:E3716)</f>
        <v>135092</v>
      </c>
    </row>
    <row r="3715" spans="2:9" ht="15" hidden="1" outlineLevel="1">
      <c r="B3715" t="s">
        <v>1501</v>
      </c>
      <c r="C3715" t="s">
        <v>0</v>
      </c>
      <c r="D3715" t="s">
        <v>104</v>
      </c>
      <c r="E3715" s="12">
        <v>115842</v>
      </c>
      <c r="F3715" t="s">
        <v>4216</v>
      </c>
      <c r="G3715" t="s">
        <v>4217</v>
      </c>
      <c r="H3715" t="s">
        <v>4218</v>
      </c>
      <c r="I3715" t="s">
        <v>1502</v>
      </c>
    </row>
    <row r="3716" spans="2:6" ht="15" hidden="1" outlineLevel="1">
      <c r="B3716" t="s">
        <v>1503</v>
      </c>
      <c r="C3716" t="s">
        <v>0</v>
      </c>
      <c r="D3716" t="s">
        <v>5</v>
      </c>
      <c r="E3716" s="12">
        <v>19250</v>
      </c>
      <c r="F3716" t="s">
        <v>1503</v>
      </c>
    </row>
    <row r="3717" spans="1:5" ht="15" collapsed="1">
      <c r="A3717" t="s">
        <v>1892</v>
      </c>
      <c r="D3717" s="1">
        <f>COUNTA(D3718:D3718)</f>
        <v>1</v>
      </c>
      <c r="E3717" s="17">
        <f>SUM(E3718:E3718)</f>
        <v>134596</v>
      </c>
    </row>
    <row r="3718" spans="2:6" ht="15" hidden="1" outlineLevel="1">
      <c r="B3718" t="s">
        <v>1893</v>
      </c>
      <c r="C3718" t="s">
        <v>0</v>
      </c>
      <c r="D3718" t="s">
        <v>100</v>
      </c>
      <c r="E3718" s="12">
        <v>134596</v>
      </c>
      <c r="F3718" t="s">
        <v>1894</v>
      </c>
    </row>
    <row r="3719" spans="1:5" ht="15" collapsed="1">
      <c r="A3719" t="s">
        <v>2536</v>
      </c>
      <c r="D3719" s="1">
        <f>COUNTA(D3720:D3720)</f>
        <v>1</v>
      </c>
      <c r="E3719" s="17">
        <f>SUM(E3720:E3720)</f>
        <v>132235</v>
      </c>
    </row>
    <row r="3720" spans="2:6" ht="15" hidden="1" outlineLevel="1">
      <c r="B3720" t="s">
        <v>2537</v>
      </c>
      <c r="C3720" t="s">
        <v>0</v>
      </c>
      <c r="D3720" t="s">
        <v>278</v>
      </c>
      <c r="E3720" s="12">
        <v>132235</v>
      </c>
      <c r="F3720" t="s">
        <v>2538</v>
      </c>
    </row>
    <row r="3721" spans="1:5" ht="15" collapsed="1">
      <c r="A3721" t="s">
        <v>2138</v>
      </c>
      <c r="D3721" s="1">
        <f>COUNTA(D3722:D3722)</f>
        <v>1</v>
      </c>
      <c r="E3721" s="17">
        <f>SUM(E3722:E3722)</f>
        <v>129285</v>
      </c>
    </row>
    <row r="3722" spans="2:6" ht="15" hidden="1" outlineLevel="1">
      <c r="B3722" t="s">
        <v>2139</v>
      </c>
      <c r="C3722" t="s">
        <v>0</v>
      </c>
      <c r="D3722" t="s">
        <v>16</v>
      </c>
      <c r="E3722" s="12">
        <v>129285</v>
      </c>
      <c r="F3722" t="s">
        <v>2139</v>
      </c>
    </row>
    <row r="3723" spans="1:5" ht="15" collapsed="1">
      <c r="A3723" t="s">
        <v>3803</v>
      </c>
      <c r="D3723" s="1">
        <f>COUNTA(D3724:D3725)</f>
        <v>2</v>
      </c>
      <c r="E3723" s="17">
        <f>SUM(E3724:E3725)</f>
        <v>125830</v>
      </c>
    </row>
    <row r="3724" spans="2:6" ht="15" hidden="1" outlineLevel="1">
      <c r="B3724" t="s">
        <v>3804</v>
      </c>
      <c r="C3724" t="s">
        <v>0</v>
      </c>
      <c r="D3724" t="s">
        <v>1</v>
      </c>
      <c r="E3724" s="12">
        <v>105160</v>
      </c>
      <c r="F3724" t="s">
        <v>3804</v>
      </c>
    </row>
    <row r="3725" spans="2:6" ht="15" hidden="1" outlineLevel="1">
      <c r="B3725" t="s">
        <v>3805</v>
      </c>
      <c r="C3725" t="s">
        <v>0</v>
      </c>
      <c r="D3725" t="s">
        <v>5</v>
      </c>
      <c r="E3725" s="12">
        <v>20670</v>
      </c>
      <c r="F3725" t="s">
        <v>3805</v>
      </c>
    </row>
    <row r="3726" spans="1:5" ht="15" collapsed="1">
      <c r="A3726" t="s">
        <v>3611</v>
      </c>
      <c r="D3726" s="1">
        <f>COUNTA(D3727:D3728)</f>
        <v>2</v>
      </c>
      <c r="E3726" s="17">
        <f>SUM(E3727:E3728)</f>
        <v>112126</v>
      </c>
    </row>
    <row r="3727" spans="2:6" ht="15" hidden="1" outlineLevel="1">
      <c r="B3727" t="s">
        <v>3612</v>
      </c>
      <c r="C3727" t="s">
        <v>0</v>
      </c>
      <c r="D3727" t="s">
        <v>1</v>
      </c>
      <c r="E3727" s="12">
        <v>68761</v>
      </c>
      <c r="F3727" t="s">
        <v>3613</v>
      </c>
    </row>
    <row r="3728" spans="2:6" ht="15" hidden="1" outlineLevel="1">
      <c r="B3728" t="s">
        <v>3612</v>
      </c>
      <c r="C3728" t="s">
        <v>2</v>
      </c>
      <c r="D3728" t="s">
        <v>1</v>
      </c>
      <c r="E3728" s="12">
        <v>43365</v>
      </c>
      <c r="F3728" t="s">
        <v>3613</v>
      </c>
    </row>
    <row r="3729" spans="1:5" ht="15" collapsed="1">
      <c r="A3729" t="s">
        <v>2994</v>
      </c>
      <c r="D3729" s="1">
        <f>COUNTA(D3730:D3731)</f>
        <v>2</v>
      </c>
      <c r="E3729" s="17">
        <f>SUM(E3730:E3731)</f>
        <v>109845</v>
      </c>
    </row>
    <row r="3730" spans="2:5" ht="15" hidden="1" outlineLevel="1">
      <c r="B3730" t="s">
        <v>2995</v>
      </c>
      <c r="C3730" t="s">
        <v>0</v>
      </c>
      <c r="D3730" t="s">
        <v>1</v>
      </c>
      <c r="E3730" s="12">
        <v>5750</v>
      </c>
    </row>
    <row r="3731" spans="2:5" ht="15" hidden="1" outlineLevel="1">
      <c r="B3731" t="s">
        <v>2996</v>
      </c>
      <c r="C3731" t="s">
        <v>2</v>
      </c>
      <c r="D3731" t="s">
        <v>1</v>
      </c>
      <c r="E3731" s="12">
        <v>104095</v>
      </c>
    </row>
    <row r="3732" spans="1:5" ht="15" collapsed="1">
      <c r="A3732" t="s">
        <v>3873</v>
      </c>
      <c r="D3732" s="1">
        <f>COUNTA(D3733:D3733)</f>
        <v>1</v>
      </c>
      <c r="E3732" s="17">
        <f>SUM(E3733:E3733)</f>
        <v>107830</v>
      </c>
    </row>
    <row r="3733" spans="2:6" ht="15" hidden="1" outlineLevel="1">
      <c r="B3733" t="s">
        <v>3874</v>
      </c>
      <c r="C3733" t="s">
        <v>2</v>
      </c>
      <c r="D3733" t="s">
        <v>5</v>
      </c>
      <c r="E3733" s="12">
        <v>107830</v>
      </c>
      <c r="F3733" t="s">
        <v>3874</v>
      </c>
    </row>
    <row r="3734" spans="1:5" ht="15" collapsed="1">
      <c r="A3734" t="s">
        <v>3755</v>
      </c>
      <c r="D3734" s="1">
        <f>COUNTA(D3735:D3735)</f>
        <v>1</v>
      </c>
      <c r="E3734" s="17">
        <f>SUM(E3735:E3735)</f>
        <v>97427</v>
      </c>
    </row>
    <row r="3735" spans="2:5" ht="15" hidden="1" outlineLevel="1">
      <c r="B3735" t="s">
        <v>3756</v>
      </c>
      <c r="C3735" t="s">
        <v>2</v>
      </c>
      <c r="D3735" t="s">
        <v>74</v>
      </c>
      <c r="E3735" s="12">
        <v>97427</v>
      </c>
    </row>
    <row r="3736" spans="1:5" ht="15" collapsed="1">
      <c r="A3736" t="s">
        <v>3002</v>
      </c>
      <c r="D3736" s="1">
        <f>COUNTA(D3737:D3737)</f>
        <v>1</v>
      </c>
      <c r="E3736" s="17">
        <f>SUM(E3737:E3737)</f>
        <v>94940</v>
      </c>
    </row>
    <row r="3737" spans="2:6" ht="15" hidden="1" outlineLevel="1">
      <c r="B3737" t="s">
        <v>3003</v>
      </c>
      <c r="C3737" t="s">
        <v>0</v>
      </c>
      <c r="D3737" t="s">
        <v>1</v>
      </c>
      <c r="E3737" s="12">
        <v>94940</v>
      </c>
      <c r="F3737" t="s">
        <v>3003</v>
      </c>
    </row>
    <row r="3738" spans="1:5" ht="15" collapsed="1">
      <c r="A3738" t="s">
        <v>2363</v>
      </c>
      <c r="D3738" s="1">
        <f>COUNTA(D3739:D3739)</f>
        <v>1</v>
      </c>
      <c r="E3738" s="17">
        <f>SUM(E3739:E3739)</f>
        <v>94518</v>
      </c>
    </row>
    <row r="3739" spans="2:5" ht="15" hidden="1" outlineLevel="1">
      <c r="B3739" t="s">
        <v>2364</v>
      </c>
      <c r="C3739" t="s">
        <v>2</v>
      </c>
      <c r="D3739" t="s">
        <v>1511</v>
      </c>
      <c r="E3739" s="12">
        <v>94518</v>
      </c>
    </row>
    <row r="3740" spans="1:5" ht="15" collapsed="1">
      <c r="A3740" t="s">
        <v>2068</v>
      </c>
      <c r="D3740" s="1">
        <f>COUNTA(D3741:D3743)</f>
        <v>3</v>
      </c>
      <c r="E3740" s="11">
        <f>SUM(E3741:E3743)</f>
        <v>86748</v>
      </c>
    </row>
    <row r="3741" spans="2:6" ht="15" hidden="1" outlineLevel="1">
      <c r="B3741" t="s">
        <v>2069</v>
      </c>
      <c r="C3741" t="s">
        <v>0</v>
      </c>
      <c r="D3741" t="s">
        <v>23</v>
      </c>
      <c r="E3741" s="12">
        <v>81</v>
      </c>
      <c r="F3741" t="s">
        <v>2069</v>
      </c>
    </row>
    <row r="3742" spans="2:6" ht="15" hidden="1" outlineLevel="1">
      <c r="B3742" t="s">
        <v>2070</v>
      </c>
      <c r="C3742" t="s">
        <v>0</v>
      </c>
      <c r="D3742" t="s">
        <v>268</v>
      </c>
      <c r="E3742" s="12">
        <v>79261</v>
      </c>
      <c r="F3742" t="s">
        <v>2070</v>
      </c>
    </row>
    <row r="3743" spans="2:6" ht="15" hidden="1" outlineLevel="1">
      <c r="B3743" t="s">
        <v>2071</v>
      </c>
      <c r="C3743" t="s">
        <v>0</v>
      </c>
      <c r="D3743" t="s">
        <v>146</v>
      </c>
      <c r="E3743" s="12">
        <v>7406</v>
      </c>
      <c r="F3743" t="s">
        <v>2071</v>
      </c>
    </row>
    <row r="3744" spans="1:5" ht="15" collapsed="1">
      <c r="A3744" t="s">
        <v>2891</v>
      </c>
      <c r="D3744" s="1">
        <f>COUNTA(D3745:D3746)</f>
        <v>2</v>
      </c>
      <c r="E3744" s="17">
        <f>SUM(E3745:E3746)</f>
        <v>83923</v>
      </c>
    </row>
    <row r="3745" spans="2:11" ht="15" hidden="1" outlineLevel="1">
      <c r="B3745" t="s">
        <v>2892</v>
      </c>
      <c r="C3745" t="s">
        <v>0</v>
      </c>
      <c r="D3745" t="s">
        <v>104</v>
      </c>
      <c r="E3745" s="12">
        <v>80483</v>
      </c>
      <c r="F3745" t="s">
        <v>4619</v>
      </c>
      <c r="G3745" t="s">
        <v>4620</v>
      </c>
      <c r="H3745" t="s">
        <v>4621</v>
      </c>
      <c r="I3745" t="s">
        <v>4622</v>
      </c>
      <c r="J3745" t="s">
        <v>4623</v>
      </c>
      <c r="K3745" t="s">
        <v>2893</v>
      </c>
    </row>
    <row r="3746" spans="2:6" ht="15" hidden="1" outlineLevel="1">
      <c r="B3746" t="s">
        <v>2893</v>
      </c>
      <c r="C3746" t="s">
        <v>2</v>
      </c>
      <c r="D3746" t="s">
        <v>1</v>
      </c>
      <c r="E3746" s="12">
        <v>3440</v>
      </c>
      <c r="F3746" t="s">
        <v>2893</v>
      </c>
    </row>
    <row r="3747" spans="1:5" ht="15" collapsed="1">
      <c r="A3747" t="s">
        <v>2992</v>
      </c>
      <c r="D3747" s="1">
        <f>COUNTA(D3748:D3748)</f>
        <v>1</v>
      </c>
      <c r="E3747" s="17">
        <f>SUM(E3748:E3748)</f>
        <v>79662</v>
      </c>
    </row>
    <row r="3748" spans="2:6" ht="15" hidden="1" outlineLevel="1">
      <c r="B3748" t="s">
        <v>2993</v>
      </c>
      <c r="C3748" t="s">
        <v>0</v>
      </c>
      <c r="D3748" t="s">
        <v>39</v>
      </c>
      <c r="E3748" s="12">
        <v>79662</v>
      </c>
      <c r="F3748" t="s">
        <v>2993</v>
      </c>
    </row>
    <row r="3749" spans="1:5" ht="15" collapsed="1">
      <c r="A3749" t="s">
        <v>2936</v>
      </c>
      <c r="D3749" s="1">
        <f>COUNTA(D3750:D3753)</f>
        <v>4</v>
      </c>
      <c r="E3749" s="11">
        <f>SUM(E3750:E3753)</f>
        <v>76723</v>
      </c>
    </row>
    <row r="3750" spans="2:6" ht="15" hidden="1" outlineLevel="1">
      <c r="B3750" t="s">
        <v>2937</v>
      </c>
      <c r="C3750" t="s">
        <v>0</v>
      </c>
      <c r="D3750" t="s">
        <v>1</v>
      </c>
      <c r="E3750" s="12">
        <v>70</v>
      </c>
      <c r="F3750" t="s">
        <v>2937</v>
      </c>
    </row>
    <row r="3751" spans="2:5" ht="15" hidden="1" outlineLevel="1">
      <c r="B3751" t="s">
        <v>2938</v>
      </c>
      <c r="C3751" t="s">
        <v>0</v>
      </c>
      <c r="D3751" t="s">
        <v>100</v>
      </c>
      <c r="E3751" s="12">
        <v>5841</v>
      </c>
    </row>
    <row r="3752" spans="2:5" ht="15" hidden="1" outlineLevel="1">
      <c r="B3752" t="s">
        <v>2939</v>
      </c>
      <c r="C3752" t="s">
        <v>0</v>
      </c>
      <c r="D3752" t="s">
        <v>13</v>
      </c>
      <c r="E3752" s="12">
        <v>12900</v>
      </c>
    </row>
    <row r="3753" spans="2:5" ht="15" hidden="1" outlineLevel="1">
      <c r="B3753" t="s">
        <v>2939</v>
      </c>
      <c r="C3753" t="s">
        <v>2</v>
      </c>
      <c r="D3753" t="s">
        <v>1</v>
      </c>
      <c r="E3753" s="12">
        <v>57912</v>
      </c>
    </row>
    <row r="3754" spans="1:5" ht="15" collapsed="1">
      <c r="A3754" t="s">
        <v>1493</v>
      </c>
      <c r="D3754" s="1">
        <f>COUNTA(D3755:D3757)</f>
        <v>3</v>
      </c>
      <c r="E3754" s="11">
        <f>SUM(E3755:E3757)</f>
        <v>76235</v>
      </c>
    </row>
    <row r="3755" spans="2:5" ht="15" hidden="1" outlineLevel="1">
      <c r="B3755" t="s">
        <v>1494</v>
      </c>
      <c r="C3755" t="s">
        <v>0</v>
      </c>
      <c r="D3755" t="s">
        <v>13</v>
      </c>
      <c r="E3755" s="12">
        <v>73117</v>
      </c>
    </row>
    <row r="3756" spans="2:9" ht="15" hidden="1" outlineLevel="1">
      <c r="B3756" t="s">
        <v>1495</v>
      </c>
      <c r="C3756" t="s">
        <v>0</v>
      </c>
      <c r="D3756" t="s">
        <v>104</v>
      </c>
      <c r="E3756" s="12">
        <v>1320</v>
      </c>
      <c r="F3756" t="s">
        <v>4213</v>
      </c>
      <c r="G3756" t="s">
        <v>4214</v>
      </c>
      <c r="H3756" t="s">
        <v>4215</v>
      </c>
      <c r="I3756" t="s">
        <v>1496</v>
      </c>
    </row>
    <row r="3757" spans="2:6" ht="15" hidden="1" outlineLevel="1">
      <c r="B3757" t="s">
        <v>1497</v>
      </c>
      <c r="C3757" t="s">
        <v>2</v>
      </c>
      <c r="D3757" t="s">
        <v>81</v>
      </c>
      <c r="E3757" s="12">
        <v>1798</v>
      </c>
      <c r="F3757" t="s">
        <v>1497</v>
      </c>
    </row>
    <row r="3758" spans="1:5" ht="15" collapsed="1">
      <c r="A3758" t="s">
        <v>2389</v>
      </c>
      <c r="D3758" s="1">
        <f>COUNTA(D3759:D3760)</f>
        <v>2</v>
      </c>
      <c r="E3758" s="17">
        <f>SUM(E3759:E3760)</f>
        <v>74703</v>
      </c>
    </row>
    <row r="3759" spans="2:5" ht="15" hidden="1" outlineLevel="1">
      <c r="B3759" t="s">
        <v>2390</v>
      </c>
      <c r="C3759" t="s">
        <v>2</v>
      </c>
      <c r="D3759" t="s">
        <v>1790</v>
      </c>
      <c r="E3759" s="12">
        <v>15168</v>
      </c>
    </row>
    <row r="3760" spans="2:5" ht="15" hidden="1" outlineLevel="1">
      <c r="B3760" t="s">
        <v>2391</v>
      </c>
      <c r="C3760" t="s">
        <v>2</v>
      </c>
      <c r="D3760" t="s">
        <v>23</v>
      </c>
      <c r="E3760" s="12">
        <v>59535</v>
      </c>
    </row>
    <row r="3761" spans="1:5" ht="15" collapsed="1">
      <c r="A3761" t="s">
        <v>2910</v>
      </c>
      <c r="D3761" s="1">
        <f>COUNTA(D3762:D3763)</f>
        <v>2</v>
      </c>
      <c r="E3761" s="17">
        <f>SUM(E3762:E3763)</f>
        <v>72155</v>
      </c>
    </row>
    <row r="3762" spans="2:5" ht="15" hidden="1" outlineLevel="1">
      <c r="B3762" t="s">
        <v>2911</v>
      </c>
      <c r="C3762" t="s">
        <v>0</v>
      </c>
      <c r="D3762" t="s">
        <v>5</v>
      </c>
      <c r="E3762" s="12">
        <v>12480</v>
      </c>
    </row>
    <row r="3763" spans="2:5" ht="15" hidden="1" outlineLevel="1">
      <c r="B3763" t="s">
        <v>2912</v>
      </c>
      <c r="C3763" t="s">
        <v>2</v>
      </c>
      <c r="D3763" t="s">
        <v>1</v>
      </c>
      <c r="E3763" s="12">
        <v>59675</v>
      </c>
    </row>
    <row r="3764" spans="1:5" ht="15" collapsed="1">
      <c r="A3764" t="s">
        <v>3621</v>
      </c>
      <c r="D3764" s="1">
        <f>COUNTA(D3765:D3765)</f>
        <v>1</v>
      </c>
      <c r="E3764" s="17">
        <f>SUM(E3765:E3765)</f>
        <v>69690</v>
      </c>
    </row>
    <row r="3765" spans="2:6" ht="15" hidden="1" outlineLevel="1">
      <c r="B3765" t="s">
        <v>3622</v>
      </c>
      <c r="C3765" t="s">
        <v>2</v>
      </c>
      <c r="D3765" t="s">
        <v>258</v>
      </c>
      <c r="E3765" s="12">
        <v>69690</v>
      </c>
      <c r="F3765" t="s">
        <v>3622</v>
      </c>
    </row>
    <row r="3766" spans="1:5" ht="15" collapsed="1">
      <c r="A3766" t="s">
        <v>1662</v>
      </c>
      <c r="D3766" s="1">
        <f>COUNTA(D3767:D3768)</f>
        <v>2</v>
      </c>
      <c r="E3766" s="17">
        <f>SUM(E3767:E3768)</f>
        <v>66426</v>
      </c>
    </row>
    <row r="3767" spans="2:5" ht="15" hidden="1" outlineLevel="1">
      <c r="B3767" t="s">
        <v>1663</v>
      </c>
      <c r="C3767" t="s">
        <v>0</v>
      </c>
      <c r="D3767" t="s">
        <v>23</v>
      </c>
      <c r="E3767" s="12">
        <v>52540</v>
      </c>
    </row>
    <row r="3768" spans="2:6" ht="15" hidden="1" outlineLevel="1">
      <c r="B3768" t="s">
        <v>1664</v>
      </c>
      <c r="C3768" t="s">
        <v>0</v>
      </c>
      <c r="D3768" t="s">
        <v>53</v>
      </c>
      <c r="E3768" s="12">
        <v>13886</v>
      </c>
      <c r="F3768" t="s">
        <v>1664</v>
      </c>
    </row>
    <row r="3769" spans="1:5" ht="15" collapsed="1">
      <c r="A3769" t="s">
        <v>2481</v>
      </c>
      <c r="D3769" s="1">
        <f>COUNTA(D3770:D3770)</f>
        <v>1</v>
      </c>
      <c r="E3769" s="17">
        <f>SUM(E3770:E3770)</f>
        <v>61710</v>
      </c>
    </row>
    <row r="3770" spans="2:6" ht="15" hidden="1" outlineLevel="1">
      <c r="B3770" t="s">
        <v>2482</v>
      </c>
      <c r="C3770" t="s">
        <v>2</v>
      </c>
      <c r="D3770" t="s">
        <v>278</v>
      </c>
      <c r="E3770" s="12">
        <v>61710</v>
      </c>
      <c r="F3770" t="s">
        <v>2482</v>
      </c>
    </row>
    <row r="3771" spans="1:5" ht="15" collapsed="1">
      <c r="A3771" t="s">
        <v>2424</v>
      </c>
      <c r="D3771" s="1">
        <f>COUNTA(D3772:D3773)</f>
        <v>2</v>
      </c>
      <c r="E3771" s="17">
        <f>SUM(E3772:E3773)</f>
        <v>60840</v>
      </c>
    </row>
    <row r="3772" spans="2:6" ht="15" hidden="1" outlineLevel="1">
      <c r="B3772" t="s">
        <v>2425</v>
      </c>
      <c r="C3772" t="s">
        <v>2</v>
      </c>
      <c r="D3772" t="s">
        <v>47</v>
      </c>
      <c r="E3772" s="12">
        <v>15168</v>
      </c>
      <c r="F3772" t="s">
        <v>2425</v>
      </c>
    </row>
    <row r="3773" spans="2:6" ht="15" hidden="1" outlineLevel="1">
      <c r="B3773" t="s">
        <v>2426</v>
      </c>
      <c r="C3773" t="s">
        <v>2</v>
      </c>
      <c r="D3773" t="s">
        <v>100</v>
      </c>
      <c r="E3773" s="12">
        <v>45672</v>
      </c>
      <c r="F3773" t="s">
        <v>2426</v>
      </c>
    </row>
    <row r="3774" spans="1:5" ht="15" collapsed="1">
      <c r="A3774" t="s">
        <v>3740</v>
      </c>
      <c r="D3774" s="1">
        <f>COUNTA(D3775:D3776)</f>
        <v>2</v>
      </c>
      <c r="E3774" s="17">
        <f>SUM(E3775:E3776)</f>
        <v>59985</v>
      </c>
    </row>
    <row r="3775" spans="2:6" ht="15" hidden="1" outlineLevel="1">
      <c r="B3775" t="s">
        <v>3741</v>
      </c>
      <c r="C3775" t="s">
        <v>0</v>
      </c>
      <c r="D3775" t="s">
        <v>23</v>
      </c>
      <c r="E3775" s="12">
        <v>31635</v>
      </c>
      <c r="F3775" t="s">
        <v>3741</v>
      </c>
    </row>
    <row r="3776" spans="2:6" ht="15" hidden="1" outlineLevel="1">
      <c r="B3776" t="s">
        <v>3742</v>
      </c>
      <c r="C3776" t="s">
        <v>0</v>
      </c>
      <c r="D3776" t="s">
        <v>1</v>
      </c>
      <c r="E3776" s="12">
        <v>28350</v>
      </c>
      <c r="F3776" t="s">
        <v>3742</v>
      </c>
    </row>
    <row r="3777" spans="1:5" ht="15" collapsed="1">
      <c r="A3777" t="s">
        <v>1695</v>
      </c>
      <c r="D3777" s="1">
        <f>COUNTA(D3778:D3780)</f>
        <v>3</v>
      </c>
      <c r="E3777" s="11">
        <f>SUM(E3778:E3780)</f>
        <v>59106</v>
      </c>
    </row>
    <row r="3778" spans="2:6" ht="15" hidden="1" outlineLevel="1">
      <c r="B3778" t="s">
        <v>1696</v>
      </c>
      <c r="C3778" t="s">
        <v>0</v>
      </c>
      <c r="D3778" t="s">
        <v>13</v>
      </c>
      <c r="E3778" s="12">
        <v>6466</v>
      </c>
      <c r="F3778" t="s">
        <v>1696</v>
      </c>
    </row>
    <row r="3779" spans="2:6" ht="15" hidden="1" outlineLevel="1">
      <c r="B3779" t="s">
        <v>1697</v>
      </c>
      <c r="C3779" t="s">
        <v>0</v>
      </c>
      <c r="D3779" t="s">
        <v>13</v>
      </c>
      <c r="E3779" s="12">
        <v>26132</v>
      </c>
      <c r="F3779" t="s">
        <v>1698</v>
      </c>
    </row>
    <row r="3780" spans="2:7" ht="15" hidden="1" outlineLevel="1">
      <c r="B3780" t="s">
        <v>1699</v>
      </c>
      <c r="C3780" t="s">
        <v>2</v>
      </c>
      <c r="D3780" t="s">
        <v>104</v>
      </c>
      <c r="E3780" s="12">
        <v>26508</v>
      </c>
      <c r="F3780" t="s">
        <v>4294</v>
      </c>
      <c r="G3780" t="s">
        <v>1700</v>
      </c>
    </row>
    <row r="3781" spans="1:5" ht="15" collapsed="1">
      <c r="A3781" t="s">
        <v>2680</v>
      </c>
      <c r="D3781" s="1">
        <f>COUNTA(D3782:D3782)</f>
        <v>1</v>
      </c>
      <c r="E3781" s="17">
        <f>SUM(E3782:E3782)</f>
        <v>58282</v>
      </c>
    </row>
    <row r="3782" spans="2:6" ht="15" hidden="1" outlineLevel="1">
      <c r="B3782" t="s">
        <v>2681</v>
      </c>
      <c r="C3782" t="s">
        <v>0</v>
      </c>
      <c r="D3782" t="s">
        <v>5</v>
      </c>
      <c r="E3782" s="12">
        <v>58282</v>
      </c>
      <c r="F3782" t="s">
        <v>2682</v>
      </c>
    </row>
    <row r="3783" spans="1:5" ht="15" collapsed="1">
      <c r="A3783" t="s">
        <v>3409</v>
      </c>
      <c r="D3783" s="1">
        <f>COUNTA(D3784:D3784)</f>
        <v>1</v>
      </c>
      <c r="E3783" s="17">
        <f>SUM(E3784:E3784)</f>
        <v>56722</v>
      </c>
    </row>
    <row r="3784" spans="2:6" ht="15" hidden="1" outlineLevel="1">
      <c r="B3784" t="s">
        <v>3410</v>
      </c>
      <c r="C3784" t="s">
        <v>2</v>
      </c>
      <c r="D3784" t="s">
        <v>1</v>
      </c>
      <c r="E3784" s="12">
        <v>56722</v>
      </c>
      <c r="F3784" t="s">
        <v>3410</v>
      </c>
    </row>
    <row r="3785" spans="1:5" ht="15" collapsed="1">
      <c r="A3785" t="s">
        <v>2690</v>
      </c>
      <c r="D3785" s="1">
        <f>COUNTA(D3786:D3786)</f>
        <v>1</v>
      </c>
      <c r="E3785" s="17">
        <f>SUM(E3786:E3786)</f>
        <v>53430</v>
      </c>
    </row>
    <row r="3786" spans="2:6" ht="15" hidden="1" outlineLevel="1">
      <c r="B3786" t="s">
        <v>2691</v>
      </c>
      <c r="C3786" t="s">
        <v>0</v>
      </c>
      <c r="D3786" t="s">
        <v>118</v>
      </c>
      <c r="E3786" s="12">
        <v>53430</v>
      </c>
      <c r="F3786" t="s">
        <v>2692</v>
      </c>
    </row>
    <row r="3787" spans="1:5" ht="15" collapsed="1">
      <c r="A3787" t="s">
        <v>3366</v>
      </c>
      <c r="D3787" s="1">
        <f>COUNTA(D3788:D3788)</f>
        <v>1</v>
      </c>
      <c r="E3787" s="17">
        <f>SUM(E3788:E3788)</f>
        <v>53325</v>
      </c>
    </row>
    <row r="3788" spans="2:5" ht="15" hidden="1" outlineLevel="1">
      <c r="B3788" t="s">
        <v>3367</v>
      </c>
      <c r="C3788" t="s">
        <v>0</v>
      </c>
      <c r="D3788" t="s">
        <v>1</v>
      </c>
      <c r="E3788" s="12">
        <v>53325</v>
      </c>
    </row>
    <row r="3789" spans="1:5" ht="15" collapsed="1">
      <c r="A3789" t="s">
        <v>3750</v>
      </c>
      <c r="D3789" s="1">
        <f>COUNTA(D3790:D3791)</f>
        <v>2</v>
      </c>
      <c r="E3789" s="17">
        <f>SUM(E3790:E3791)</f>
        <v>50389</v>
      </c>
    </row>
    <row r="3790" spans="2:6" ht="15" hidden="1" outlineLevel="1">
      <c r="B3790" t="s">
        <v>3751</v>
      </c>
      <c r="C3790" t="s">
        <v>0</v>
      </c>
      <c r="D3790" t="s">
        <v>16</v>
      </c>
      <c r="E3790" s="12">
        <v>27160</v>
      </c>
      <c r="F3790" t="s">
        <v>3751</v>
      </c>
    </row>
    <row r="3791" spans="2:6" ht="15" hidden="1" outlineLevel="1">
      <c r="B3791" t="s">
        <v>3752</v>
      </c>
      <c r="C3791" t="s">
        <v>0</v>
      </c>
      <c r="D3791" t="s">
        <v>16</v>
      </c>
      <c r="E3791" s="12">
        <v>23229</v>
      </c>
      <c r="F3791" t="s">
        <v>3752</v>
      </c>
    </row>
    <row r="3792" spans="1:5" ht="15" collapsed="1">
      <c r="A3792" t="s">
        <v>3623</v>
      </c>
      <c r="D3792" s="1">
        <f>COUNTA(D3793:D3793)</f>
        <v>1</v>
      </c>
      <c r="E3792" s="17">
        <f>SUM(E3793:E3793)</f>
        <v>48246</v>
      </c>
    </row>
    <row r="3793" spans="2:6" ht="15" hidden="1" outlineLevel="1">
      <c r="B3793" t="s">
        <v>3624</v>
      </c>
      <c r="C3793" t="s">
        <v>0</v>
      </c>
      <c r="D3793" t="s">
        <v>1</v>
      </c>
      <c r="E3793" s="12">
        <v>48246</v>
      </c>
      <c r="F3793" t="s">
        <v>3624</v>
      </c>
    </row>
    <row r="3794" spans="1:5" ht="15" collapsed="1">
      <c r="A3794" t="s">
        <v>1513</v>
      </c>
      <c r="D3794" s="1">
        <f>COUNTA(D3795:D3795)</f>
        <v>1</v>
      </c>
      <c r="E3794" s="17">
        <f>SUM(E3795:E3795)</f>
        <v>46944</v>
      </c>
    </row>
    <row r="3795" spans="2:6" ht="15" hidden="1" outlineLevel="1">
      <c r="B3795" t="s">
        <v>1514</v>
      </c>
      <c r="C3795" t="s">
        <v>0</v>
      </c>
      <c r="D3795" t="s">
        <v>1</v>
      </c>
      <c r="E3795" s="12">
        <v>46944</v>
      </c>
      <c r="F3795" t="s">
        <v>1514</v>
      </c>
    </row>
    <row r="3796" spans="1:5" ht="15" collapsed="1">
      <c r="A3796" t="s">
        <v>1504</v>
      </c>
      <c r="D3796" s="1">
        <f>COUNTA(D3797:D3797)</f>
        <v>1</v>
      </c>
      <c r="E3796" s="17">
        <f>SUM(E3797:E3797)</f>
        <v>44824</v>
      </c>
    </row>
    <row r="3797" spans="2:6" ht="15" hidden="1" outlineLevel="1">
      <c r="B3797" t="s">
        <v>1505</v>
      </c>
      <c r="C3797" t="s">
        <v>2</v>
      </c>
      <c r="D3797" t="s">
        <v>5</v>
      </c>
      <c r="E3797" s="12">
        <v>44824</v>
      </c>
      <c r="F3797" t="s">
        <v>1505</v>
      </c>
    </row>
    <row r="3798" spans="1:5" ht="15" collapsed="1">
      <c r="A3798" t="s">
        <v>2361</v>
      </c>
      <c r="D3798" s="1">
        <f>COUNTA(D3799:D3799)</f>
        <v>1</v>
      </c>
      <c r="E3798" s="17">
        <f>SUM(E3799:E3799)</f>
        <v>38556</v>
      </c>
    </row>
    <row r="3799" spans="2:6" ht="15" hidden="1" outlineLevel="1">
      <c r="B3799" t="s">
        <v>2362</v>
      </c>
      <c r="C3799" t="s">
        <v>2</v>
      </c>
      <c r="D3799" t="s">
        <v>1</v>
      </c>
      <c r="E3799" s="12">
        <v>38556</v>
      </c>
      <c r="F3799" t="s">
        <v>2362</v>
      </c>
    </row>
    <row r="3800" spans="1:5" ht="15" collapsed="1">
      <c r="A3800" t="s">
        <v>2379</v>
      </c>
      <c r="D3800" s="1">
        <f>COUNTA(D3801:D3807)</f>
        <v>7</v>
      </c>
      <c r="E3800" s="11">
        <f>SUM(E3801:E3807)</f>
        <v>35190</v>
      </c>
    </row>
    <row r="3801" spans="2:6" ht="15" hidden="1" outlineLevel="1">
      <c r="B3801" t="s">
        <v>2380</v>
      </c>
      <c r="C3801" t="s">
        <v>0</v>
      </c>
      <c r="D3801" t="s">
        <v>278</v>
      </c>
      <c r="E3801" s="12">
        <v>9660</v>
      </c>
      <c r="F3801" t="s">
        <v>2380</v>
      </c>
    </row>
    <row r="3802" spans="2:6" ht="15" hidden="1" outlineLevel="1">
      <c r="B3802" t="s">
        <v>2381</v>
      </c>
      <c r="C3802" t="s">
        <v>0</v>
      </c>
      <c r="D3802" t="s">
        <v>278</v>
      </c>
      <c r="E3802" s="12">
        <v>27</v>
      </c>
      <c r="F3802" t="s">
        <v>2381</v>
      </c>
    </row>
    <row r="3803" spans="2:6" ht="15" hidden="1" outlineLevel="1">
      <c r="B3803" t="s">
        <v>2382</v>
      </c>
      <c r="C3803" t="s">
        <v>0</v>
      </c>
      <c r="D3803" t="s">
        <v>278</v>
      </c>
      <c r="E3803" s="12">
        <v>12</v>
      </c>
      <c r="F3803" t="s">
        <v>2382</v>
      </c>
    </row>
    <row r="3804" spans="2:6" ht="15" hidden="1" outlineLevel="1">
      <c r="B3804" t="s">
        <v>2383</v>
      </c>
      <c r="C3804" t="s">
        <v>0</v>
      </c>
      <c r="D3804" t="s">
        <v>5</v>
      </c>
      <c r="E3804" s="12">
        <v>16352</v>
      </c>
      <c r="F3804" t="s">
        <v>2383</v>
      </c>
    </row>
    <row r="3805" spans="2:6" ht="15" hidden="1" outlineLevel="1">
      <c r="B3805" t="s">
        <v>2384</v>
      </c>
      <c r="C3805" t="s">
        <v>0</v>
      </c>
      <c r="D3805" t="s">
        <v>278</v>
      </c>
      <c r="E3805" s="12">
        <v>48</v>
      </c>
      <c r="F3805" t="s">
        <v>2385</v>
      </c>
    </row>
    <row r="3806" spans="2:6" ht="15" hidden="1" outlineLevel="1">
      <c r="B3806" t="s">
        <v>2386</v>
      </c>
      <c r="C3806" t="s">
        <v>0</v>
      </c>
      <c r="D3806" t="s">
        <v>1</v>
      </c>
      <c r="E3806" s="12">
        <v>8350</v>
      </c>
      <c r="F3806" t="s">
        <v>2386</v>
      </c>
    </row>
    <row r="3807" spans="2:6" ht="15" hidden="1" outlineLevel="1">
      <c r="B3807" t="s">
        <v>2383</v>
      </c>
      <c r="C3807" t="s">
        <v>2</v>
      </c>
      <c r="D3807" t="s">
        <v>1</v>
      </c>
      <c r="E3807" s="12">
        <v>741</v>
      </c>
      <c r="F3807" t="s">
        <v>2383</v>
      </c>
    </row>
    <row r="3808" spans="1:5" ht="15" collapsed="1">
      <c r="A3808" t="s">
        <v>2401</v>
      </c>
      <c r="D3808" s="1">
        <f>COUNTA(D3809:D3811)</f>
        <v>3</v>
      </c>
      <c r="E3808" s="11">
        <f>SUM(E3809:E3811)</f>
        <v>34754</v>
      </c>
    </row>
    <row r="3809" spans="2:6" ht="15" hidden="1" outlineLevel="1">
      <c r="B3809" t="s">
        <v>2402</v>
      </c>
      <c r="C3809" t="s">
        <v>0</v>
      </c>
      <c r="D3809" t="s">
        <v>13</v>
      </c>
      <c r="E3809" s="12">
        <v>24600</v>
      </c>
      <c r="F3809" t="s">
        <v>2402</v>
      </c>
    </row>
    <row r="3810" spans="2:6" ht="15" hidden="1" outlineLevel="1">
      <c r="B3810" t="s">
        <v>2403</v>
      </c>
      <c r="C3810" t="s">
        <v>0</v>
      </c>
      <c r="D3810" t="s">
        <v>419</v>
      </c>
      <c r="E3810" s="12">
        <v>294</v>
      </c>
      <c r="F3810" t="s">
        <v>2403</v>
      </c>
    </row>
    <row r="3811" spans="2:6" ht="15" hidden="1" outlineLevel="1">
      <c r="B3811" t="s">
        <v>2404</v>
      </c>
      <c r="C3811" t="s">
        <v>2</v>
      </c>
      <c r="D3811" t="s">
        <v>10</v>
      </c>
      <c r="E3811" s="12">
        <v>9860</v>
      </c>
      <c r="F3811" t="s">
        <v>2404</v>
      </c>
    </row>
    <row r="3812" spans="1:5" ht="15" collapsed="1">
      <c r="A3812" t="s">
        <v>3414</v>
      </c>
      <c r="D3812" s="1">
        <f>COUNTA(D3813:D3813)</f>
        <v>1</v>
      </c>
      <c r="E3812" s="17">
        <f>SUM(E3813:E3813)</f>
        <v>34700</v>
      </c>
    </row>
    <row r="3813" spans="2:6" ht="15" hidden="1" outlineLevel="1">
      <c r="B3813" t="s">
        <v>3415</v>
      </c>
      <c r="C3813" t="s">
        <v>0</v>
      </c>
      <c r="D3813" t="s">
        <v>5</v>
      </c>
      <c r="E3813" s="12">
        <v>34700</v>
      </c>
      <c r="F3813" t="s">
        <v>3415</v>
      </c>
    </row>
    <row r="3814" spans="1:5" ht="15" collapsed="1">
      <c r="A3814" t="s">
        <v>3065</v>
      </c>
      <c r="D3814" s="1">
        <f>COUNTA(D3815:D3816)</f>
        <v>2</v>
      </c>
      <c r="E3814" s="17">
        <f>SUM(E3815:E3816)</f>
        <v>33570</v>
      </c>
    </row>
    <row r="3815" spans="2:6" ht="15" hidden="1" outlineLevel="1">
      <c r="B3815" t="s">
        <v>3066</v>
      </c>
      <c r="C3815" t="s">
        <v>0</v>
      </c>
      <c r="D3815" t="s">
        <v>1</v>
      </c>
      <c r="E3815" s="12">
        <v>16920</v>
      </c>
      <c r="F3815" t="s">
        <v>3066</v>
      </c>
    </row>
    <row r="3816" spans="2:6" ht="15" hidden="1" outlineLevel="1">
      <c r="B3816" t="s">
        <v>3067</v>
      </c>
      <c r="C3816" t="s">
        <v>0</v>
      </c>
      <c r="D3816" t="s">
        <v>23</v>
      </c>
      <c r="E3816" s="12">
        <v>16650</v>
      </c>
      <c r="F3816" t="s">
        <v>3067</v>
      </c>
    </row>
    <row r="3817" spans="1:5" ht="15" collapsed="1">
      <c r="A3817" t="s">
        <v>2980</v>
      </c>
      <c r="D3817" s="1">
        <f>COUNTA(D3818:D3818)</f>
        <v>1</v>
      </c>
      <c r="E3817" s="17">
        <f>SUM(E3818:E3818)</f>
        <v>32508</v>
      </c>
    </row>
    <row r="3818" spans="2:6" ht="15" hidden="1" outlineLevel="1">
      <c r="B3818" t="s">
        <v>2981</v>
      </c>
      <c r="C3818" t="s">
        <v>2</v>
      </c>
      <c r="D3818" t="s">
        <v>258</v>
      </c>
      <c r="E3818" s="12">
        <v>32508</v>
      </c>
      <c r="F3818" t="s">
        <v>2982</v>
      </c>
    </row>
    <row r="3819" spans="1:5" ht="15" collapsed="1">
      <c r="A3819" t="s">
        <v>3063</v>
      </c>
      <c r="D3819" s="1">
        <f>COUNTA(D3820:D3820)</f>
        <v>1</v>
      </c>
      <c r="E3819" s="17">
        <f>SUM(E3820:E3820)</f>
        <v>29040</v>
      </c>
    </row>
    <row r="3820" spans="2:6" ht="15" hidden="1" outlineLevel="1">
      <c r="B3820" t="s">
        <v>3064</v>
      </c>
      <c r="C3820" t="s">
        <v>0</v>
      </c>
      <c r="D3820" t="s">
        <v>419</v>
      </c>
      <c r="E3820" s="12">
        <v>29040</v>
      </c>
      <c r="F3820" t="s">
        <v>3064</v>
      </c>
    </row>
    <row r="3821" spans="1:5" ht="15" collapsed="1">
      <c r="A3821" t="s">
        <v>1509</v>
      </c>
      <c r="D3821" s="1">
        <f>COUNTA(D3822:D3823)</f>
        <v>2</v>
      </c>
      <c r="E3821" s="17">
        <f>SUM(E3822:E3823)</f>
        <v>25403</v>
      </c>
    </row>
    <row r="3822" spans="2:6" ht="15" hidden="1" outlineLevel="1">
      <c r="B3822" t="s">
        <v>1510</v>
      </c>
      <c r="C3822" t="s">
        <v>0</v>
      </c>
      <c r="D3822" t="s">
        <v>1511</v>
      </c>
      <c r="E3822" s="12">
        <v>7257</v>
      </c>
      <c r="F3822" t="s">
        <v>1510</v>
      </c>
    </row>
    <row r="3823" spans="2:6" ht="15" hidden="1" outlineLevel="1">
      <c r="B3823" t="s">
        <v>1512</v>
      </c>
      <c r="C3823" t="s">
        <v>0</v>
      </c>
      <c r="D3823" t="s">
        <v>16</v>
      </c>
      <c r="E3823" s="12">
        <v>18146</v>
      </c>
      <c r="F3823" t="s">
        <v>1512</v>
      </c>
    </row>
    <row r="3824" spans="1:5" ht="15" collapsed="1">
      <c r="A3824" t="s">
        <v>3753</v>
      </c>
      <c r="D3824" s="1">
        <f>COUNTA(D3825:D3825)</f>
        <v>1</v>
      </c>
      <c r="E3824" s="17">
        <f>SUM(E3825:E3825)</f>
        <v>24948</v>
      </c>
    </row>
    <row r="3825" spans="2:6" ht="15" hidden="1" outlineLevel="1">
      <c r="B3825" t="s">
        <v>3754</v>
      </c>
      <c r="C3825" t="s">
        <v>2</v>
      </c>
      <c r="D3825" t="s">
        <v>146</v>
      </c>
      <c r="E3825" s="12">
        <v>24948</v>
      </c>
      <c r="F3825" t="s">
        <v>3754</v>
      </c>
    </row>
    <row r="3826" spans="1:5" ht="15" collapsed="1">
      <c r="A3826" t="s">
        <v>1684</v>
      </c>
      <c r="D3826" s="1">
        <f>COUNTA(D3827:D3828)</f>
        <v>2</v>
      </c>
      <c r="E3826" s="17">
        <f>SUM(E3827:E3828)</f>
        <v>23389</v>
      </c>
    </row>
    <row r="3827" spans="2:6" ht="15" hidden="1" outlineLevel="1">
      <c r="B3827" t="s">
        <v>1685</v>
      </c>
      <c r="C3827" t="s">
        <v>0</v>
      </c>
      <c r="D3827" t="s">
        <v>146</v>
      </c>
      <c r="E3827" s="12">
        <v>8643</v>
      </c>
      <c r="F3827" t="s">
        <v>1685</v>
      </c>
    </row>
    <row r="3828" spans="2:6" ht="15" hidden="1" outlineLevel="1">
      <c r="B3828" t="s">
        <v>1686</v>
      </c>
      <c r="C3828" t="s">
        <v>2</v>
      </c>
      <c r="D3828" t="s">
        <v>1</v>
      </c>
      <c r="E3828" s="12">
        <v>14746</v>
      </c>
      <c r="F3828" t="s">
        <v>1686</v>
      </c>
    </row>
    <row r="3829" spans="1:5" ht="15" collapsed="1">
      <c r="A3829" t="s">
        <v>3477</v>
      </c>
      <c r="D3829" s="1">
        <f>COUNTA(D3830:D3830)</f>
        <v>1</v>
      </c>
      <c r="E3829" s="17">
        <f>SUM(E3830:E3830)</f>
        <v>23217</v>
      </c>
    </row>
    <row r="3830" spans="2:5" ht="15" hidden="1" outlineLevel="1">
      <c r="B3830" t="s">
        <v>3478</v>
      </c>
      <c r="C3830" t="s">
        <v>2</v>
      </c>
      <c r="D3830" t="s">
        <v>1</v>
      </c>
      <c r="E3830" s="12">
        <v>23217</v>
      </c>
    </row>
    <row r="3831" spans="1:5" ht="15" collapsed="1">
      <c r="A3831" t="s">
        <v>3056</v>
      </c>
      <c r="D3831" s="1">
        <f>COUNTA(D3832:D3834)</f>
        <v>3</v>
      </c>
      <c r="E3831" s="11">
        <f>SUM(E3832:E3834)</f>
        <v>23138</v>
      </c>
    </row>
    <row r="3832" spans="2:6" ht="15" hidden="1" outlineLevel="1">
      <c r="B3832" t="s">
        <v>3057</v>
      </c>
      <c r="C3832" t="s">
        <v>0</v>
      </c>
      <c r="D3832" t="s">
        <v>39</v>
      </c>
      <c r="E3832" s="12">
        <v>4972</v>
      </c>
      <c r="F3832" t="s">
        <v>3057</v>
      </c>
    </row>
    <row r="3833" spans="2:6" ht="15" hidden="1" outlineLevel="1">
      <c r="B3833" t="s">
        <v>3058</v>
      </c>
      <c r="C3833" t="s">
        <v>2</v>
      </c>
      <c r="D3833" t="s">
        <v>219</v>
      </c>
      <c r="E3833" s="12">
        <v>17914</v>
      </c>
      <c r="F3833" t="s">
        <v>3058</v>
      </c>
    </row>
    <row r="3834" spans="2:5" ht="15" hidden="1" outlineLevel="1">
      <c r="B3834" t="s">
        <v>3059</v>
      </c>
      <c r="C3834" t="s">
        <v>2</v>
      </c>
      <c r="D3834" t="s">
        <v>5</v>
      </c>
      <c r="E3834" s="12">
        <v>252</v>
      </c>
    </row>
    <row r="3835" spans="1:5" ht="15" collapsed="1">
      <c r="A3835" t="s">
        <v>2461</v>
      </c>
      <c r="D3835" s="1">
        <f>COUNTA(D3836:D3836)</f>
        <v>1</v>
      </c>
      <c r="E3835" s="17">
        <f>SUM(E3836:E3836)</f>
        <v>22692</v>
      </c>
    </row>
    <row r="3836" spans="2:6" ht="15" hidden="1" outlineLevel="1">
      <c r="B3836" t="s">
        <v>2462</v>
      </c>
      <c r="C3836" t="s">
        <v>0</v>
      </c>
      <c r="D3836" t="s">
        <v>13</v>
      </c>
      <c r="E3836" s="12">
        <v>22692</v>
      </c>
      <c r="F3836" t="s">
        <v>2462</v>
      </c>
    </row>
    <row r="3837" spans="1:5" ht="15" collapsed="1">
      <c r="A3837" t="s">
        <v>3380</v>
      </c>
      <c r="D3837" s="1">
        <f>COUNTA(D3838:D3838)</f>
        <v>1</v>
      </c>
      <c r="E3837" s="17">
        <f>SUM(E3838:E3838)</f>
        <v>16984</v>
      </c>
    </row>
    <row r="3838" spans="2:6" ht="15" hidden="1" outlineLevel="1">
      <c r="B3838" t="s">
        <v>3381</v>
      </c>
      <c r="C3838" t="s">
        <v>2</v>
      </c>
      <c r="D3838" t="s">
        <v>1</v>
      </c>
      <c r="E3838" s="12">
        <v>16984</v>
      </c>
      <c r="F3838" t="s">
        <v>3381</v>
      </c>
    </row>
    <row r="3839" spans="1:5" ht="15" collapsed="1">
      <c r="A3839" t="s">
        <v>2521</v>
      </c>
      <c r="D3839" s="1">
        <f>COUNTA(D3840:D3840)</f>
        <v>1</v>
      </c>
      <c r="E3839" s="17">
        <f>SUM(E3840:E3840)</f>
        <v>13940</v>
      </c>
    </row>
    <row r="3840" spans="2:6" ht="15" hidden="1" outlineLevel="1">
      <c r="B3840" t="s">
        <v>2522</v>
      </c>
      <c r="C3840" t="s">
        <v>0</v>
      </c>
      <c r="D3840" t="s">
        <v>47</v>
      </c>
      <c r="E3840" s="12">
        <v>13940</v>
      </c>
      <c r="F3840" t="s">
        <v>2522</v>
      </c>
    </row>
    <row r="3841" spans="1:5" ht="15" collapsed="1">
      <c r="A3841" t="s">
        <v>3219</v>
      </c>
      <c r="D3841" s="1">
        <f>COUNTA(D3842:D3842)</f>
        <v>1</v>
      </c>
      <c r="E3841" s="17">
        <f>SUM(E3842:E3842)</f>
        <v>13261</v>
      </c>
    </row>
    <row r="3842" spans="2:6" ht="15" hidden="1" outlineLevel="1">
      <c r="B3842" t="s">
        <v>3220</v>
      </c>
      <c r="C3842" t="s">
        <v>2</v>
      </c>
      <c r="D3842" t="s">
        <v>16</v>
      </c>
      <c r="E3842" s="12">
        <v>13261</v>
      </c>
      <c r="F3842" t="s">
        <v>3221</v>
      </c>
    </row>
    <row r="3843" spans="1:5" ht="15" collapsed="1">
      <c r="A3843" t="s">
        <v>1489</v>
      </c>
      <c r="D3843" s="1">
        <f>COUNTA(D3844:D3844)</f>
        <v>1</v>
      </c>
      <c r="E3843" s="17">
        <f>SUM(E3844:E3844)</f>
        <v>12028</v>
      </c>
    </row>
    <row r="3844" spans="2:6" ht="15" hidden="1" outlineLevel="1">
      <c r="B3844" t="s">
        <v>1490</v>
      </c>
      <c r="C3844" t="s">
        <v>0</v>
      </c>
      <c r="D3844" t="s">
        <v>47</v>
      </c>
      <c r="E3844" s="12">
        <v>12028</v>
      </c>
      <c r="F3844" t="s">
        <v>1490</v>
      </c>
    </row>
    <row r="3845" spans="1:5" ht="15" collapsed="1">
      <c r="A3845" t="s">
        <v>3794</v>
      </c>
      <c r="D3845" s="1">
        <f>COUNTA(D3846:D3846)</f>
        <v>1</v>
      </c>
      <c r="E3845" s="17">
        <f>SUM(E3846:E3846)</f>
        <v>10836</v>
      </c>
    </row>
    <row r="3846" spans="2:6" ht="15" hidden="1" outlineLevel="1">
      <c r="B3846" t="s">
        <v>3795</v>
      </c>
      <c r="C3846" t="s">
        <v>0</v>
      </c>
      <c r="D3846" t="s">
        <v>1</v>
      </c>
      <c r="E3846" s="12">
        <v>10836</v>
      </c>
      <c r="F3846" t="s">
        <v>3795</v>
      </c>
    </row>
    <row r="3847" spans="1:5" ht="15" collapsed="1">
      <c r="A3847" t="s">
        <v>2836</v>
      </c>
      <c r="D3847" s="1">
        <f>COUNTA(D3848:D3848)</f>
        <v>1</v>
      </c>
      <c r="E3847" s="17">
        <f>SUM(E3848:E3848)</f>
        <v>6069</v>
      </c>
    </row>
    <row r="3848" spans="2:6" ht="15" hidden="1" outlineLevel="1">
      <c r="B3848" t="s">
        <v>2837</v>
      </c>
      <c r="C3848" t="s">
        <v>0</v>
      </c>
      <c r="D3848" t="s">
        <v>35</v>
      </c>
      <c r="E3848" s="12">
        <v>6069</v>
      </c>
      <c r="F3848" t="s">
        <v>2837</v>
      </c>
    </row>
    <row r="3849" spans="1:5" ht="15" collapsed="1">
      <c r="A3849" t="s">
        <v>3575</v>
      </c>
      <c r="D3849" s="1">
        <f>COUNTA(D3850:D3850)</f>
        <v>1</v>
      </c>
      <c r="E3849" s="17">
        <f>SUM(E3850:E3850)</f>
        <v>5559</v>
      </c>
    </row>
    <row r="3850" spans="2:7" ht="15" hidden="1" outlineLevel="1">
      <c r="B3850" t="s">
        <v>3576</v>
      </c>
      <c r="C3850" t="s">
        <v>0</v>
      </c>
      <c r="D3850" t="s">
        <v>104</v>
      </c>
      <c r="E3850" s="12">
        <v>5559</v>
      </c>
      <c r="F3850" t="s">
        <v>4760</v>
      </c>
      <c r="G3850" t="s">
        <v>3577</v>
      </c>
    </row>
    <row r="3851" spans="1:5" ht="15" collapsed="1">
      <c r="A3851" t="s">
        <v>2587</v>
      </c>
      <c r="D3851" s="1">
        <f>COUNTA(D3852:D3852)</f>
        <v>1</v>
      </c>
      <c r="E3851" s="17">
        <f>SUM(E3852:E3852)</f>
        <v>4200</v>
      </c>
    </row>
    <row r="3852" spans="2:6" ht="15" hidden="1" outlineLevel="1">
      <c r="B3852" t="s">
        <v>2588</v>
      </c>
      <c r="C3852" t="s">
        <v>2</v>
      </c>
      <c r="D3852" t="s">
        <v>1</v>
      </c>
      <c r="E3852" s="12">
        <v>4200</v>
      </c>
      <c r="F3852" t="s">
        <v>2589</v>
      </c>
    </row>
    <row r="3853" spans="1:5" ht="15" collapsed="1">
      <c r="A3853" t="s">
        <v>1634</v>
      </c>
      <c r="D3853" s="1">
        <f>COUNTA(D3854:D3854)</f>
        <v>1</v>
      </c>
      <c r="E3853" s="17">
        <f>SUM(E3854:E3854)</f>
        <v>4032</v>
      </c>
    </row>
    <row r="3854" spans="2:5" ht="15" hidden="1" outlineLevel="1">
      <c r="B3854" t="s">
        <v>1635</v>
      </c>
      <c r="C3854" t="s">
        <v>0</v>
      </c>
      <c r="D3854" t="s">
        <v>1</v>
      </c>
      <c r="E3854" s="12">
        <v>4032</v>
      </c>
    </row>
    <row r="3855" spans="1:5" ht="15" collapsed="1">
      <c r="A3855" t="s">
        <v>3924</v>
      </c>
      <c r="D3855" s="1">
        <f>COUNTA(D3856:D3856)</f>
        <v>1</v>
      </c>
      <c r="E3855" s="17">
        <f>SUM(E3856:E3856)</f>
        <v>4004</v>
      </c>
    </row>
    <row r="3856" spans="2:6" ht="15" hidden="1" outlineLevel="1" collapsed="1">
      <c r="B3856" t="s">
        <v>3925</v>
      </c>
      <c r="C3856" t="s">
        <v>2</v>
      </c>
      <c r="D3856" t="s">
        <v>39</v>
      </c>
      <c r="E3856" s="12">
        <v>4004</v>
      </c>
      <c r="F3856" t="s">
        <v>3925</v>
      </c>
    </row>
    <row r="3857" spans="1:5" ht="15" collapsed="1">
      <c r="A3857" t="s">
        <v>2920</v>
      </c>
      <c r="D3857" s="1">
        <f>COUNTA(D3858:D3858)</f>
        <v>1</v>
      </c>
      <c r="E3857" s="17">
        <f>SUM(E3858:E3858)</f>
        <v>3700</v>
      </c>
    </row>
    <row r="3858" spans="2:6" ht="15" hidden="1" outlineLevel="1">
      <c r="B3858" t="s">
        <v>2921</v>
      </c>
      <c r="C3858" t="s">
        <v>0</v>
      </c>
      <c r="D3858" t="s">
        <v>1</v>
      </c>
      <c r="E3858" s="12">
        <v>3700</v>
      </c>
      <c r="F3858" t="s">
        <v>2921</v>
      </c>
    </row>
    <row r="3859" spans="1:5" ht="15" collapsed="1">
      <c r="A3859" t="s">
        <v>2267</v>
      </c>
      <c r="D3859" s="1">
        <f>COUNTA(D3860:D3860)</f>
        <v>1</v>
      </c>
      <c r="E3859" s="17">
        <f>SUM(E3860:E3860)</f>
        <v>1944</v>
      </c>
    </row>
    <row r="3860" spans="2:5" ht="15" hidden="1" outlineLevel="1">
      <c r="B3860" t="s">
        <v>2268</v>
      </c>
      <c r="C3860" t="s">
        <v>0</v>
      </c>
      <c r="D3860" t="s">
        <v>1</v>
      </c>
      <c r="E3860" s="12">
        <v>1944</v>
      </c>
    </row>
    <row r="3861" spans="1:5" ht="15" collapsed="1">
      <c r="A3861" t="s">
        <v>3032</v>
      </c>
      <c r="D3861" s="1">
        <f>COUNTA(D3862:D3862)</f>
        <v>1</v>
      </c>
      <c r="E3861" s="17">
        <f>SUM(E3862:E3862)</f>
        <v>288</v>
      </c>
    </row>
    <row r="3862" spans="2:6" ht="15" hidden="1" outlineLevel="1">
      <c r="B3862" t="s">
        <v>3033</v>
      </c>
      <c r="C3862" t="s">
        <v>2</v>
      </c>
      <c r="D3862" t="s">
        <v>419</v>
      </c>
      <c r="E3862" s="12">
        <v>288</v>
      </c>
      <c r="F3862" t="s">
        <v>3033</v>
      </c>
    </row>
    <row r="3863" spans="1:5" ht="15" collapsed="1">
      <c r="A3863" t="s">
        <v>3963</v>
      </c>
      <c r="D3863" s="1">
        <f>COUNTA(D3864:D3864)</f>
        <v>1</v>
      </c>
      <c r="E3863" s="17">
        <f>SUM(E3864:E3864)</f>
        <v>252</v>
      </c>
    </row>
    <row r="3864" spans="2:5" ht="15" hidden="1" outlineLevel="1" collapsed="1">
      <c r="B3864" t="s">
        <v>3964</v>
      </c>
      <c r="C3864" t="s">
        <v>2</v>
      </c>
      <c r="D3864" t="s">
        <v>32</v>
      </c>
      <c r="E3864" s="12">
        <v>252</v>
      </c>
    </row>
    <row r="3865" spans="1:5" ht="15" collapsed="1">
      <c r="A3865" t="s">
        <v>3593</v>
      </c>
      <c r="D3865" s="1">
        <f>COUNTA(D3866:D3866)</f>
        <v>1</v>
      </c>
      <c r="E3865" s="17">
        <f>SUM(E3866:E3866)</f>
        <v>162</v>
      </c>
    </row>
    <row r="3866" spans="2:6" ht="15" hidden="1" outlineLevel="1">
      <c r="B3866" t="s">
        <v>3594</v>
      </c>
      <c r="C3866" t="s">
        <v>0</v>
      </c>
      <c r="D3866" t="s">
        <v>146</v>
      </c>
      <c r="E3866" s="12">
        <v>162</v>
      </c>
      <c r="F3866" t="s">
        <v>3594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</dc:creator>
  <cp:keywords/>
  <dc:description/>
  <cp:lastModifiedBy>Randy Thompson</cp:lastModifiedBy>
  <dcterms:created xsi:type="dcterms:W3CDTF">2012-11-20T05:10:47Z</dcterms:created>
  <dcterms:modified xsi:type="dcterms:W3CDTF">2013-02-08T00:49:31Z</dcterms:modified>
  <cp:category/>
  <cp:version/>
  <cp:contentType/>
  <cp:contentStatus/>
</cp:coreProperties>
</file>